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xr:revisionPtr revIDLastSave="0" documentId="13_ncr:1_{F9854B23-36E9-4F0B-ADF0-21DF4070F395}" xr6:coauthVersionLast="47" xr6:coauthVersionMax="47" xr10:uidLastSave="{00000000-0000-0000-0000-000000000000}"/>
  <bookViews>
    <workbookView xWindow="28680" yWindow="-120" windowWidth="29040" windowHeight="16440" tabRatio="919" xr2:uid="{00000000-000D-0000-FFFF-FFFF00000000}"/>
  </bookViews>
  <sheets>
    <sheet name="Portada" sheetId="11" r:id="rId1"/>
    <sheet name="Datos proyecto" sheetId="10" r:id="rId2"/>
    <sheet name=" Aparatos y Equipos - Hipótesis" sheetId="3" r:id="rId3"/>
    <sheet name="Aparatos y Equipos - Exclusivo" sheetId="20" r:id="rId4"/>
    <sheet name="Edificación e instalaciones - E" sheetId="21" r:id="rId5"/>
    <sheet name="Instalaciones renovables" sheetId="22" r:id="rId6"/>
    <sheet name="Activos inmateriales" sheetId="18" r:id="rId7"/>
    <sheet name="Colaboraciones externas" sheetId="19" r:id="rId8"/>
    <sheet name="Hoja resumen" sheetId="15" r:id="rId9"/>
    <sheet name="Listas" sheetId="6"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D13" i="22" l="1"/>
  <c r="K10" i="22"/>
  <c r="J10" i="22"/>
  <c r="I10" i="22"/>
  <c r="D10" i="22"/>
  <c r="K9" i="22"/>
  <c r="J9" i="22"/>
  <c r="I9" i="22"/>
  <c r="K8" i="22"/>
  <c r="J8" i="22"/>
  <c r="I8" i="22"/>
  <c r="K7" i="22"/>
  <c r="J7" i="22"/>
  <c r="I7" i="22"/>
  <c r="K6" i="22"/>
  <c r="J6" i="22"/>
  <c r="I6" i="22"/>
  <c r="K5" i="22"/>
  <c r="J5" i="22"/>
  <c r="I5" i="22"/>
  <c r="K4" i="22"/>
  <c r="J4" i="22"/>
  <c r="I4" i="22"/>
  <c r="D6" i="21"/>
  <c r="D6" i="20"/>
  <c r="D5" i="15" s="1"/>
  <c r="F6" i="3"/>
  <c r="H6" i="3" s="1"/>
  <c r="L9" i="22" l="1"/>
  <c r="L8" i="22"/>
  <c r="L6" i="22"/>
  <c r="L4" i="22"/>
  <c r="L7" i="22"/>
  <c r="L5" i="22"/>
  <c r="L10" i="22"/>
  <c r="D6" i="19"/>
  <c r="D8" i="15" s="1"/>
  <c r="D6" i="18"/>
  <c r="D7" i="15" s="1"/>
  <c r="D18" i="22" l="1"/>
  <c r="D4" i="22"/>
  <c r="D6" i="15" s="1"/>
  <c r="D9" i="15" s="1"/>
  <c r="E6" i="15" s="1"/>
  <c r="E5" i="15" l="1"/>
  <c r="E8" i="15"/>
  <c r="E7" i="15"/>
  <c r="D9" i="10"/>
  <c r="E9" i="15" l="1"/>
</calcChain>
</file>

<file path=xl/sharedStrings.xml><?xml version="1.0" encoding="utf-8"?>
<sst xmlns="http://schemas.openxmlformats.org/spreadsheetml/2006/main" count="4212" uniqueCount="1823">
  <si>
    <t>PT_1</t>
  </si>
  <si>
    <t>PT_2</t>
  </si>
  <si>
    <t>PT_3</t>
  </si>
  <si>
    <t>PT_4</t>
  </si>
  <si>
    <t>PT_5</t>
  </si>
  <si>
    <t>PT_6</t>
  </si>
  <si>
    <t>PT_7</t>
  </si>
  <si>
    <t>PT_8</t>
  </si>
  <si>
    <t>PT_9</t>
  </si>
  <si>
    <t>PT_10</t>
  </si>
  <si>
    <t>PT_11</t>
  </si>
  <si>
    <t>PT_12</t>
  </si>
  <si>
    <t>PT_13</t>
  </si>
  <si>
    <t>PT_14</t>
  </si>
  <si>
    <t>PT_15</t>
  </si>
  <si>
    <t>ACT_001</t>
  </si>
  <si>
    <t>ACT_002</t>
  </si>
  <si>
    <t>ACT_003</t>
  </si>
  <si>
    <t>ACT_004</t>
  </si>
  <si>
    <t>ACT_005</t>
  </si>
  <si>
    <t>ACT_006</t>
  </si>
  <si>
    <t>ACT_007</t>
  </si>
  <si>
    <t>ACT_008</t>
  </si>
  <si>
    <t>ACT_009</t>
  </si>
  <si>
    <t>ACT_010</t>
  </si>
  <si>
    <t>ACT_011</t>
  </si>
  <si>
    <t>ACT_012</t>
  </si>
  <si>
    <t>ACT_013</t>
  </si>
  <si>
    <t>ACT_014</t>
  </si>
  <si>
    <t>ACT_015</t>
  </si>
  <si>
    <t>ENT_001</t>
  </si>
  <si>
    <t>ENT_002</t>
  </si>
  <si>
    <t>ENT_003</t>
  </si>
  <si>
    <t>ENT_004</t>
  </si>
  <si>
    <t>ENT_005</t>
  </si>
  <si>
    <t>ENT_006</t>
  </si>
  <si>
    <t>ENT_007</t>
  </si>
  <si>
    <t>ENT_008</t>
  </si>
  <si>
    <t>ENT_009</t>
  </si>
  <si>
    <t>ENT_010</t>
  </si>
  <si>
    <t>ENT_011</t>
  </si>
  <si>
    <t>ENT_012</t>
  </si>
  <si>
    <t>ENT_013</t>
  </si>
  <si>
    <t>ENT_014</t>
  </si>
  <si>
    <t>ENT_015</t>
  </si>
  <si>
    <t>Ejecución</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</si>
  <si>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</si>
  <si>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</si>
  <si>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</si>
  <si>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</si>
  <si>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</si>
  <si>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</si>
  <si>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</si>
  <si>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</si>
  <si>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</si>
  <si>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</si>
  <si>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</si>
  <si>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</si>
  <si>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</si>
  <si>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</si>
  <si>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</si>
  <si>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</si>
  <si>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</si>
  <si>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</si>
  <si>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</si>
  <si>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</si>
  <si>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</si>
  <si>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</si>
  <si>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</si>
  <si>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</si>
  <si>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</si>
  <si>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</si>
  <si>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</si>
  <si>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</si>
  <si>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</si>
  <si>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</si>
  <si>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</si>
  <si>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</si>
  <si>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</si>
  <si>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</si>
  <si>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</si>
  <si>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</si>
  <si>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</si>
  <si>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</si>
  <si>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</si>
  <si>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</si>
  <si>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</si>
  <si>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</si>
  <si>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</si>
  <si>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</si>
  <si>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</si>
  <si>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</si>
  <si>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</si>
  <si>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</si>
  <si>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</si>
  <si>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</si>
  <si>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</si>
  <si>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</si>
  <si>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</si>
  <si>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</si>
  <si>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</si>
  <si>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</si>
  <si>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</si>
  <si>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</si>
  <si>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</si>
  <si>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</si>
  <si>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</si>
  <si>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</si>
  <si>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</si>
  <si>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</si>
  <si>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</si>
  <si>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</si>
  <si>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</si>
  <si>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</si>
  <si>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</si>
  <si>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</si>
  <si>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</si>
  <si>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</si>
  <si>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</si>
  <si>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</si>
  <si>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</si>
  <si>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</si>
  <si>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</si>
  <si>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</si>
  <si>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</si>
  <si>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</si>
  <si>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</si>
  <si>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</si>
  <si>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</si>
  <si>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</si>
  <si>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</si>
  <si>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</si>
  <si>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</si>
  <si>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</si>
  <si>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</si>
  <si>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</si>
  <si>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</si>
  <si>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</si>
  <si>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</si>
  <si>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</si>
  <si>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</si>
  <si>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</si>
  <si>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</si>
  <si>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</si>
  <si>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</si>
  <si>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</si>
  <si>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</si>
  <si>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</si>
  <si>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</si>
  <si>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</si>
  <si>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</si>
  <si>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</si>
  <si>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</si>
  <si>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</si>
  <si>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</si>
  <si>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</si>
  <si>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</si>
  <si>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</si>
  <si>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</si>
  <si>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</si>
  <si>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</si>
  <si>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</si>
  <si>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</si>
  <si>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</si>
  <si>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</si>
  <si>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</si>
  <si>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</si>
  <si>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</si>
  <si>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</si>
  <si>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</si>
  <si>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</si>
  <si>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</si>
  <si>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</si>
  <si>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</si>
  <si>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</si>
  <si>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</si>
  <si>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</si>
  <si>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</si>
  <si>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</si>
  <si>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</si>
  <si>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</si>
  <si>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</si>
  <si>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</si>
  <si>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</si>
  <si>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</si>
  <si>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</si>
  <si>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</si>
  <si>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</si>
  <si>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</si>
  <si>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</si>
  <si>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</si>
  <si>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</si>
  <si>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</si>
  <si>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</si>
  <si>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</si>
  <si>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</si>
  <si>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</si>
  <si>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</si>
  <si>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</si>
  <si>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</si>
  <si>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</si>
  <si>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</si>
  <si>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</si>
  <si>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</si>
  <si>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</si>
  <si>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</si>
  <si>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</si>
  <si>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</si>
  <si>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</si>
  <si>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</si>
  <si>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</si>
  <si>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</si>
  <si>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</si>
  <si>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</si>
  <si>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</si>
  <si>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</si>
  <si>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</si>
  <si>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</si>
  <si>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Vinculación</t>
  </si>
  <si>
    <t>Precedente</t>
  </si>
  <si>
    <t>Dependiente</t>
  </si>
  <si>
    <t>Inicio simultáneo</t>
  </si>
  <si>
    <t>Fin simultáneo</t>
  </si>
  <si>
    <t>Internamente</t>
  </si>
  <si>
    <t>Colaboración externa</t>
  </si>
  <si>
    <t>Ejecución mixta</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</si>
  <si>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</si>
  <si>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</si>
  <si>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</si>
  <si>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</si>
  <si>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</si>
  <si>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</si>
  <si>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</si>
  <si>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</si>
  <si>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</si>
  <si>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</si>
  <si>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</si>
  <si>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</si>
  <si>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</si>
  <si>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</si>
  <si>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</si>
  <si>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</si>
  <si>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</si>
  <si>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</si>
  <si>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</si>
  <si>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</si>
  <si>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</si>
  <si>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</si>
  <si>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</si>
  <si>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</si>
  <si>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</si>
  <si>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</si>
  <si>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</si>
  <si>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</si>
  <si>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</si>
  <si>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</si>
  <si>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</si>
  <si>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</si>
  <si>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</si>
  <si>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</si>
  <si>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</si>
  <si>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</si>
  <si>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</si>
  <si>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</si>
  <si>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</si>
  <si>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</si>
  <si>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</si>
  <si>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</si>
  <si>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</si>
  <si>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</si>
  <si>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</si>
  <si>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</si>
  <si>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</si>
  <si>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</si>
  <si>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</si>
  <si>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</si>
  <si>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</si>
  <si>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</si>
  <si>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</si>
  <si>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</si>
  <si>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</si>
  <si>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</si>
  <si>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</si>
  <si>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</si>
  <si>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</si>
  <si>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</si>
  <si>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</si>
  <si>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</si>
  <si>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</si>
  <si>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</si>
  <si>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</si>
  <si>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</si>
  <si>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</si>
  <si>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</si>
  <si>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</si>
  <si>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</si>
  <si>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</si>
  <si>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</si>
  <si>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</si>
  <si>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</si>
  <si>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</si>
  <si>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</si>
  <si>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</si>
  <si>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</si>
  <si>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</si>
  <si>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</si>
  <si>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</si>
  <si>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</si>
  <si>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</si>
  <si>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</si>
  <si>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</si>
  <si>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</si>
  <si>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</si>
  <si>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</si>
  <si>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</si>
  <si>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</si>
  <si>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</si>
  <si>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</si>
  <si>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</si>
  <si>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</si>
  <si>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</si>
  <si>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</si>
  <si>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</si>
  <si>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</si>
  <si>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</si>
  <si>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</si>
  <si>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</si>
  <si>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</si>
  <si>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</si>
  <si>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</si>
  <si>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</si>
  <si>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</si>
  <si>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</si>
  <si>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</si>
  <si>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</si>
  <si>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</si>
  <si>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</si>
  <si>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</si>
  <si>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</si>
  <si>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</si>
  <si>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</si>
  <si>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</si>
  <si>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</si>
  <si>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</si>
  <si>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</si>
  <si>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</si>
  <si>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</si>
  <si>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</si>
  <si>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</si>
  <si>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</si>
  <si>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</si>
  <si>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</si>
  <si>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</si>
  <si>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</si>
  <si>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</si>
  <si>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</si>
  <si>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</si>
  <si>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</si>
  <si>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</si>
  <si>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</si>
  <si>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</si>
  <si>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</si>
  <si>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</si>
  <si>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</si>
  <si>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</si>
  <si>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</si>
  <si>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</si>
  <si>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</si>
  <si>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</si>
  <si>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</si>
  <si>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</si>
  <si>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</si>
  <si>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</si>
  <si>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</si>
  <si>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</si>
  <si>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</si>
  <si>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</si>
  <si>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</si>
  <si>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</si>
  <si>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</si>
  <si>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</si>
  <si>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</si>
  <si>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</si>
  <si>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</si>
  <si>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</si>
  <si>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</si>
  <si>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</si>
  <si>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</si>
  <si>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</si>
  <si>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</si>
  <si>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</si>
  <si>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</si>
  <si>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</si>
  <si>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</si>
  <si>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</si>
  <si>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</si>
  <si>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</si>
  <si>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</si>
  <si>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</si>
  <si>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</si>
  <si>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</si>
  <si>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</si>
  <si>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</si>
  <si>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</si>
  <si>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</si>
  <si>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</si>
  <si>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</si>
  <si>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</si>
  <si>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</si>
  <si>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</si>
  <si>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</si>
  <si>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</si>
  <si>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</si>
  <si>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</si>
  <si>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</si>
  <si>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</si>
  <si>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</si>
  <si>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</si>
  <si>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</si>
  <si>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</si>
  <si>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</si>
  <si>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</si>
  <si>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</si>
  <si>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</si>
  <si>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</si>
  <si>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</si>
  <si>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</si>
  <si>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</si>
  <si>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</si>
  <si>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</si>
  <si>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</si>
  <si>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</si>
  <si>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</si>
  <si>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</si>
  <si>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</si>
  <si>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</si>
  <si>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</si>
  <si>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</si>
  <si>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</si>
  <si>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</si>
  <si>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</si>
  <si>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</si>
  <si>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</si>
  <si>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</si>
  <si>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</si>
  <si>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</si>
  <si>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</si>
  <si>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</si>
  <si>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</si>
  <si>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</si>
  <si>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</si>
  <si>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</si>
  <si>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</si>
  <si>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</si>
  <si>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</si>
  <si>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</si>
  <si>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</si>
  <si>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</si>
  <si>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</si>
  <si>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</si>
  <si>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</si>
  <si>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</si>
  <si>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</si>
  <si>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</si>
  <si>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</si>
  <si>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</si>
  <si>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</si>
  <si>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</si>
  <si>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</si>
  <si>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</si>
  <si>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</si>
  <si>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</si>
  <si>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</si>
  <si>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</si>
  <si>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</si>
  <si>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</si>
  <si>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</si>
  <si>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</si>
  <si>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</si>
  <si>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</si>
  <si>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</si>
  <si>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</si>
  <si>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</si>
  <si>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</si>
  <si>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</si>
  <si>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</si>
  <si>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</si>
  <si>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</si>
  <si>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</si>
  <si>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</si>
  <si>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</si>
  <si>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</si>
  <si>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</si>
  <si>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</si>
  <si>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</si>
  <si>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</si>
  <si>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</si>
  <si>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</si>
  <si>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</si>
  <si>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</si>
  <si>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</si>
  <si>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</si>
  <si>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</si>
  <si>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</si>
  <si>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</si>
  <si>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</si>
  <si>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</si>
  <si>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</si>
  <si>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</si>
  <si>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</si>
  <si>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</si>
  <si>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</si>
  <si>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</si>
  <si>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</si>
  <si>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</si>
  <si>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</si>
  <si>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</si>
  <si>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</si>
  <si>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</si>
  <si>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</si>
  <si>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</si>
  <si>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</si>
  <si>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</si>
  <si>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</si>
  <si>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</si>
  <si>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</si>
  <si>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</si>
  <si>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</si>
  <si>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</si>
  <si>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</si>
  <si>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</si>
  <si>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</si>
  <si>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</si>
  <si>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</si>
  <si>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</si>
  <si>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</si>
  <si>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</si>
  <si>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</si>
  <si>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</si>
  <si>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</si>
  <si>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</si>
  <si>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</si>
  <si>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</si>
  <si>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</si>
  <si>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</si>
  <si>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</si>
  <si>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</si>
  <si>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</si>
  <si>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</si>
  <si>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</si>
  <si>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</si>
  <si>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</si>
  <si>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</si>
  <si>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</si>
  <si>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</si>
  <si>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</si>
  <si>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</si>
  <si>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</si>
  <si>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</si>
  <si>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</si>
  <si>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</si>
  <si>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</si>
  <si>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</si>
  <si>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</si>
  <si>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</si>
  <si>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</si>
  <si>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</si>
  <si>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</si>
  <si>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</si>
  <si>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</si>
  <si>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</si>
  <si>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</si>
  <si>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</si>
  <si>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</si>
  <si>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</si>
  <si>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</si>
  <si>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</si>
  <si>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</si>
  <si>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</si>
  <si>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</si>
  <si>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</si>
  <si>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</si>
  <si>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</si>
  <si>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</si>
  <si>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</si>
  <si>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</si>
  <si>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</si>
  <si>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</si>
  <si>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</si>
  <si>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</si>
  <si>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</si>
  <si>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</si>
  <si>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</si>
  <si>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</si>
  <si>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</si>
  <si>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</si>
  <si>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</si>
  <si>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</si>
  <si>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</si>
  <si>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</si>
  <si>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</si>
  <si>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</si>
  <si>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</si>
  <si>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</si>
  <si>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</si>
  <si>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</si>
  <si>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</si>
  <si>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</si>
  <si>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</si>
  <si>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</si>
  <si>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</si>
  <si>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</si>
  <si>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</si>
  <si>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</si>
  <si>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</si>
  <si>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</si>
  <si>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</si>
  <si>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</si>
  <si>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</si>
  <si>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</si>
  <si>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</si>
  <si>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</si>
  <si>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</si>
  <si>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</si>
  <si>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</si>
  <si>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</si>
  <si>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</si>
  <si>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</si>
  <si>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</si>
  <si>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</si>
  <si>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</si>
  <si>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</si>
  <si>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</si>
  <si>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</si>
  <si>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</si>
  <si>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</si>
  <si>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</si>
  <si>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</si>
  <si>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</si>
  <si>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</si>
  <si>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</si>
  <si>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</si>
  <si>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</si>
  <si>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</si>
  <si>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</si>
  <si>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</si>
  <si>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</si>
  <si>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</si>
  <si>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</si>
  <si>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</si>
  <si>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</si>
  <si>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</si>
  <si>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</si>
  <si>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</si>
  <si>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</si>
  <si>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</si>
  <si>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</si>
  <si>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</si>
  <si>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</si>
  <si>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</si>
  <si>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</si>
  <si>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</si>
  <si>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</si>
  <si>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</si>
  <si>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</si>
  <si>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</si>
  <si>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</si>
  <si>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</si>
  <si>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</si>
  <si>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</si>
  <si>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</si>
  <si>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</si>
  <si>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</si>
  <si>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</si>
  <si>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</si>
  <si>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</si>
  <si>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</si>
  <si>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</si>
  <si>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</si>
  <si>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</si>
  <si>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</si>
  <si>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</si>
  <si>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</si>
  <si>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</si>
  <si>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</si>
  <si>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</si>
  <si>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</si>
  <si>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</si>
  <si>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</si>
  <si>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</si>
  <si>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</si>
  <si>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</si>
  <si>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</si>
  <si>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</si>
  <si>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</si>
  <si>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</si>
  <si>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</si>
  <si>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</si>
  <si>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</si>
  <si>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</si>
  <si>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</si>
  <si>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</si>
  <si>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</si>
  <si>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</si>
  <si>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</si>
  <si>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</si>
  <si>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</si>
  <si>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</si>
  <si>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</si>
  <si>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</si>
  <si>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</si>
  <si>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</si>
  <si>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</si>
  <si>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</si>
  <si>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</si>
  <si>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</si>
  <si>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</si>
  <si>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</si>
  <si>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</si>
  <si>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</si>
  <si>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</si>
  <si>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</si>
  <si>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</si>
  <si>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</si>
  <si>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</si>
  <si>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</si>
  <si>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</si>
  <si>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</si>
  <si>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</si>
  <si>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</si>
  <si>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</si>
  <si>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</si>
  <si>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</si>
  <si>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</si>
  <si>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</si>
  <si>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</si>
  <si>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</si>
  <si>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</si>
  <si>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</si>
  <si>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</si>
  <si>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</si>
  <si>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</si>
  <si>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</si>
  <si>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</si>
  <si>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</si>
  <si>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</si>
  <si>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</si>
  <si>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</si>
  <si>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</si>
  <si>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</si>
  <si>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</si>
  <si>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</si>
  <si>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</si>
  <si>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</si>
  <si>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</si>
  <si>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</si>
  <si>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</si>
  <si>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</si>
  <si>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</si>
  <si>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</si>
  <si>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</si>
  <si>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</si>
  <si>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</si>
  <si>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</si>
  <si>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</si>
  <si>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</si>
  <si>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</si>
  <si>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</si>
  <si>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</si>
  <si>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</si>
  <si>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</si>
  <si>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</si>
  <si>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</si>
  <si>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</si>
  <si>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</si>
  <si>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</si>
  <si>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</si>
  <si>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</si>
  <si>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</si>
  <si>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</si>
  <si>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</si>
  <si>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</si>
  <si>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</si>
  <si>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</si>
  <si>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</si>
  <si>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</si>
  <si>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</si>
  <si>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</si>
  <si>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</si>
  <si>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</si>
  <si>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</si>
  <si>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</si>
  <si>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</si>
  <si>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</si>
  <si>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</si>
  <si>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</si>
  <si>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</si>
  <si>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</si>
  <si>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</si>
  <si>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</si>
  <si>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</si>
  <si>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</si>
  <si>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</si>
  <si>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</si>
  <si>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</si>
  <si>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</si>
  <si>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</si>
  <si>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</si>
  <si>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</si>
  <si>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</si>
  <si>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</si>
  <si>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</si>
  <si>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</si>
  <si>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</si>
  <si>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</si>
  <si>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</si>
  <si>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</si>
  <si>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</si>
  <si>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</si>
  <si>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</si>
  <si>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</si>
  <si>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</si>
  <si>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</si>
  <si>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</si>
  <si>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</si>
  <si>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</si>
  <si>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</si>
  <si>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</si>
  <si>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</si>
  <si>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</si>
  <si>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</si>
  <si>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</si>
  <si>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</si>
  <si>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</si>
  <si>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</si>
  <si>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</si>
  <si>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</si>
  <si>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</si>
  <si>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</si>
  <si>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</si>
  <si>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</si>
  <si>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</si>
  <si>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</si>
  <si>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</si>
  <si>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</si>
  <si>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</si>
  <si>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</si>
  <si>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</si>
  <si>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</si>
  <si>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</si>
  <si>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</si>
  <si>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</si>
  <si>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</si>
  <si>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</si>
  <si>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</si>
  <si>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</si>
  <si>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</si>
  <si>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</si>
  <si>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</si>
  <si>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</si>
  <si>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</si>
  <si>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</si>
  <si>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</si>
  <si>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</si>
  <si>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</si>
  <si>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</si>
  <si>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</si>
  <si>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</si>
  <si>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</si>
  <si>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</si>
  <si>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</si>
  <si>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</si>
  <si>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</si>
  <si>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</si>
  <si>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</si>
  <si>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</si>
  <si>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</si>
  <si>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</si>
  <si>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</si>
  <si>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</si>
  <si>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</si>
  <si>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</si>
  <si>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</si>
  <si>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</si>
  <si>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</si>
  <si>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</si>
  <si>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</si>
  <si>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</si>
  <si>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</si>
  <si>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</si>
  <si>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</si>
  <si>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</si>
  <si>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</si>
  <si>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</si>
  <si>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</si>
  <si>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</si>
  <si>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</si>
  <si>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</si>
  <si>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</si>
  <si>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</si>
  <si>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</si>
  <si>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</si>
  <si>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</si>
  <si>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</si>
  <si>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</si>
  <si>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</si>
  <si>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</si>
  <si>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</si>
  <si>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</si>
  <si>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</si>
  <si>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</si>
  <si>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</si>
  <si>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</si>
  <si>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</si>
  <si>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</si>
  <si>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</si>
  <si>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</si>
  <si>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</si>
  <si>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</si>
  <si>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</si>
  <si>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</si>
  <si>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</si>
  <si>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</si>
  <si>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</si>
  <si>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</si>
  <si>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</si>
  <si>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</si>
  <si>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</si>
  <si>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</si>
  <si>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</si>
  <si>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</si>
  <si>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</si>
  <si>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</si>
  <si>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</si>
  <si>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</si>
  <si>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</si>
  <si>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</si>
  <si>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</si>
  <si>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</si>
  <si>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</si>
  <si>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</si>
  <si>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</si>
  <si>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</si>
  <si>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</si>
  <si>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</si>
  <si>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</si>
  <si>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</si>
  <si>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</si>
  <si>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</si>
  <si>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</si>
  <si>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</si>
  <si>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</si>
  <si>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</si>
  <si>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</si>
  <si>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</si>
  <si>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</si>
  <si>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</si>
  <si>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</si>
  <si>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</si>
  <si>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</si>
  <si>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</si>
  <si>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</si>
  <si>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</si>
  <si>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</si>
  <si>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</si>
  <si>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</si>
  <si>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</si>
  <si>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</si>
  <si>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</si>
  <si>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</si>
  <si>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</si>
  <si>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</si>
  <si>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</si>
  <si>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</si>
  <si>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</si>
  <si>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</si>
  <si>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</si>
  <si>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</si>
  <si>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</si>
  <si>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</si>
  <si>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</si>
  <si>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</si>
  <si>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</si>
  <si>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</si>
  <si>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</si>
  <si>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</si>
  <si>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</si>
  <si>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</si>
  <si>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</si>
  <si>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</si>
  <si>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</si>
  <si>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</si>
  <si>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</si>
  <si>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</si>
  <si>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</si>
  <si>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</si>
  <si>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</si>
  <si>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</si>
  <si>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</si>
  <si>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</si>
  <si>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</si>
  <si>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</si>
  <si>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</si>
  <si>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</si>
  <si>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</si>
  <si>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</si>
  <si>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</si>
  <si>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</si>
  <si>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</si>
  <si>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</si>
  <si>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</si>
  <si>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</si>
  <si>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</si>
  <si>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</si>
  <si>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</si>
  <si>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</si>
  <si>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</si>
  <si>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</si>
  <si>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</si>
  <si>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</si>
  <si>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</si>
  <si>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</si>
  <si>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</si>
  <si>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</si>
  <si>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</si>
  <si>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</si>
  <si>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</si>
  <si>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</si>
  <si>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</si>
  <si>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</si>
  <si>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</si>
  <si>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</si>
  <si>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</si>
  <si>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</si>
  <si>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</si>
  <si>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</si>
  <si>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</si>
  <si>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</si>
  <si>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</si>
  <si>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</si>
  <si>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</si>
  <si>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</si>
  <si>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</si>
  <si>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</si>
  <si>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</si>
  <si>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</si>
  <si>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</si>
  <si>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</si>
  <si>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</si>
  <si>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</si>
  <si>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</si>
  <si>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</si>
  <si>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</si>
  <si>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</si>
  <si>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</si>
  <si>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</si>
  <si>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</si>
  <si>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</si>
  <si>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</si>
  <si>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</si>
  <si>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</si>
  <si>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</si>
  <si>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</si>
  <si>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</si>
  <si>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</si>
  <si>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</si>
  <si>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</si>
  <si>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</si>
  <si>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</si>
  <si>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</si>
  <si>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</si>
  <si>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</si>
  <si>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</si>
  <si>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</si>
  <si>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</si>
  <si>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</si>
  <si>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</si>
  <si>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</si>
  <si>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</si>
  <si>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</si>
  <si>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</si>
  <si>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</si>
  <si>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</si>
  <si>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</si>
  <si>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</si>
  <si>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</si>
  <si>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</si>
  <si>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</si>
  <si>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</si>
  <si>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</si>
  <si>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</si>
  <si>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</si>
  <si>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</si>
  <si>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</si>
  <si>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</si>
  <si>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</si>
  <si>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</si>
  <si>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</si>
  <si>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</si>
  <si>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</si>
  <si>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</si>
  <si>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</si>
  <si>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</si>
  <si>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</si>
  <si>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</si>
  <si>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</si>
  <si>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</si>
  <si>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</si>
  <si>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</si>
  <si>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</si>
  <si>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</si>
  <si>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</si>
  <si>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</si>
  <si>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</si>
  <si>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</si>
  <si>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</si>
  <si>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</si>
  <si>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</si>
  <si>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</si>
  <si>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</si>
  <si>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</si>
  <si>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</si>
  <si>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</si>
  <si>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</si>
  <si>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</si>
  <si>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</si>
  <si>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</si>
  <si>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</si>
  <si>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</si>
  <si>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</si>
  <si>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</si>
  <si>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</si>
  <si>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</si>
  <si>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</si>
  <si>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</si>
  <si>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</si>
  <si>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</si>
  <si>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</si>
  <si>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</si>
  <si>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</si>
  <si>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</si>
  <si>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</si>
  <si>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</si>
  <si>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</si>
  <si>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</si>
  <si>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</si>
  <si>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</si>
  <si>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</si>
  <si>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</si>
  <si>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</si>
  <si>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</si>
  <si>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</si>
  <si>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</si>
  <si>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</si>
  <si>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</si>
  <si>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</si>
  <si>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</si>
  <si>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</si>
  <si>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</si>
  <si>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</si>
  <si>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</si>
  <si>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</si>
  <si>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</si>
  <si>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</si>
  <si>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</si>
  <si>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</si>
  <si>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</si>
  <si>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</si>
  <si>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</si>
  <si>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</si>
  <si>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</si>
  <si>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</si>
  <si>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</si>
  <si>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</si>
  <si>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</si>
  <si>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</si>
  <si>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</si>
  <si>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</si>
  <si>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</si>
  <si>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</si>
  <si>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</si>
  <si>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</si>
  <si>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</si>
  <si>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</si>
  <si>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</si>
  <si>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</si>
  <si>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</si>
  <si>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</si>
  <si>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</si>
  <si>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</si>
  <si>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</si>
  <si>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</si>
  <si>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</si>
  <si>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</si>
  <si>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</si>
  <si>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</si>
  <si>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</si>
  <si>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</si>
  <si>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</si>
  <si>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</si>
  <si>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</si>
  <si>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</si>
  <si>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</si>
  <si>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</si>
  <si>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</si>
  <si>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</si>
  <si>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</si>
  <si>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</si>
  <si>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</si>
  <si>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</si>
  <si>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</si>
  <si>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</si>
  <si>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</si>
  <si>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</si>
  <si>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</si>
  <si>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</si>
  <si>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</si>
  <si>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</si>
  <si>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</si>
  <si>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</si>
  <si>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</si>
  <si>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</si>
  <si>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</si>
  <si>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</si>
  <si>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</si>
  <si>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</si>
  <si>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</si>
  <si>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</si>
  <si>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</si>
  <si>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</si>
  <si>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</si>
  <si>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</si>
  <si>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</si>
  <si>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</si>
  <si>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</si>
  <si>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</si>
  <si>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</si>
  <si>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</si>
  <si>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</si>
  <si>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</si>
  <si>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</si>
  <si>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</si>
  <si>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</si>
  <si>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</si>
  <si>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</si>
  <si>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</si>
  <si>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</si>
  <si>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</si>
  <si>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</si>
  <si>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</si>
  <si>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</si>
  <si>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</si>
  <si>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</si>
  <si>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</si>
  <si>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</si>
  <si>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</si>
  <si>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</si>
  <si>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</si>
  <si>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</si>
  <si>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</si>
  <si>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</si>
  <si>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</si>
  <si>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</si>
  <si>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</si>
  <si>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</si>
  <si>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</si>
  <si>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</si>
  <si>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</si>
  <si>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</si>
  <si>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</si>
  <si>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</si>
  <si>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</si>
  <si>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</si>
  <si>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</si>
  <si>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</si>
  <si>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</si>
  <si>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</si>
  <si>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</si>
  <si>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</si>
  <si>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</si>
  <si>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</si>
  <si>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</si>
  <si>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</si>
  <si>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</si>
  <si>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</si>
  <si>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</si>
  <si>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</si>
  <si>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</si>
  <si>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</si>
  <si>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</si>
  <si>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</si>
  <si>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</si>
  <si>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</si>
  <si>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</si>
  <si>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</si>
  <si>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</si>
  <si>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</si>
  <si>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</si>
  <si>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</si>
  <si>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</si>
  <si>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</si>
  <si>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</si>
  <si>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</si>
  <si>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</si>
  <si>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</si>
  <si>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</si>
  <si>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</si>
  <si>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</si>
  <si>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</si>
  <si>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</si>
  <si>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</si>
  <si>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</si>
  <si>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</si>
  <si>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</si>
  <si>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</si>
  <si>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</si>
  <si>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</si>
  <si>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</si>
  <si>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</si>
  <si>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</si>
  <si>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</si>
  <si>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</si>
  <si>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</si>
  <si>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</si>
  <si>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</si>
  <si>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</si>
  <si>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</si>
  <si>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</si>
  <si>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</si>
  <si>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</si>
  <si>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</si>
  <si>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</si>
  <si>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</si>
  <si>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</si>
  <si>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</si>
  <si>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</si>
  <si>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</si>
  <si>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</si>
  <si>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</si>
  <si>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</si>
  <si>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</si>
  <si>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</si>
  <si>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</si>
  <si>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</si>
  <si>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</si>
  <si>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</si>
  <si>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</si>
  <si>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</si>
  <si>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</si>
  <si>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</si>
  <si>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</si>
  <si>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</si>
  <si>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</si>
  <si>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</si>
  <si>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</si>
  <si>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</si>
  <si>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</si>
  <si>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</si>
  <si>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</si>
  <si>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</si>
  <si>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</si>
  <si>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</si>
  <si>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</si>
  <si>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</si>
  <si>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</si>
  <si>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</si>
  <si>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</si>
  <si>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</si>
  <si>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</si>
  <si>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</si>
  <si>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</si>
  <si>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</si>
  <si>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</si>
  <si>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</si>
  <si>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</si>
  <si>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</si>
  <si>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</si>
  <si>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</si>
  <si>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</si>
  <si>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</si>
  <si>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</si>
  <si>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</si>
  <si>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</si>
  <si>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</si>
  <si>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</si>
  <si>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</si>
  <si>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</si>
  <si>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</si>
  <si>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</si>
  <si>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</si>
  <si>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</si>
  <si>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</si>
  <si>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</si>
  <si>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</si>
  <si>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</si>
  <si>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</si>
  <si>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</si>
  <si>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</si>
  <si>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</si>
  <si>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</si>
  <si>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</si>
  <si>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</si>
  <si>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</si>
  <si>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</si>
  <si>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</si>
  <si>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</si>
  <si>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</si>
  <si>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</si>
  <si>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</si>
  <si>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</si>
  <si>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</si>
  <si>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</si>
  <si>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</si>
  <si>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</si>
  <si>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</si>
  <si>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</si>
  <si>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</si>
  <si>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</si>
  <si>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</si>
  <si>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</si>
  <si>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</si>
  <si>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</si>
  <si>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</si>
  <si>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</si>
  <si>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</si>
  <si>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</si>
  <si>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</si>
  <si>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</si>
  <si>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</si>
  <si>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</si>
  <si>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</si>
  <si>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</si>
  <si>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</si>
  <si>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</si>
  <si>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</si>
  <si>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</si>
  <si>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</si>
  <si>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</si>
  <si>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</si>
  <si>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</si>
  <si>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</si>
  <si>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</si>
  <si>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</si>
  <si>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</si>
  <si>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</si>
  <si>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</si>
  <si>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</si>
  <si>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</si>
  <si>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</si>
  <si>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</si>
  <si>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</si>
  <si>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</si>
  <si>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</si>
  <si>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</si>
  <si>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</si>
  <si>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</si>
  <si>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</si>
  <si>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</si>
  <si>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</si>
  <si>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</si>
  <si>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</si>
  <si>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</si>
  <si>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</si>
  <si>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</si>
  <si>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</si>
  <si>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</si>
  <si>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</si>
  <si>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</si>
  <si>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</si>
  <si>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</si>
  <si>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</si>
  <si>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</si>
  <si>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</si>
  <si>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</si>
  <si>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</si>
  <si>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</si>
  <si>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</si>
  <si>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</si>
  <si>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</si>
  <si>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</si>
  <si>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</si>
  <si>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</si>
  <si>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</si>
  <si>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</si>
  <si>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</si>
  <si>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</si>
  <si>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</si>
  <si>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</si>
  <si>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</si>
  <si>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</si>
  <si>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</si>
  <si>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</si>
  <si>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</si>
  <si>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</si>
  <si>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</si>
  <si>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</si>
  <si>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</si>
  <si>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</si>
  <si>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</si>
  <si>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</si>
  <si>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</si>
  <si>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</si>
  <si>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</si>
  <si>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</si>
  <si>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</si>
  <si>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</si>
  <si>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</si>
  <si>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</si>
  <si>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</si>
  <si>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</si>
  <si>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</si>
  <si>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</si>
  <si>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entregable</t>
  </si>
  <si>
    <t>Documentación</t>
  </si>
  <si>
    <t>Software</t>
  </si>
  <si>
    <t>Elemento físico</t>
  </si>
  <si>
    <t>Título del proyecto</t>
  </si>
  <si>
    <t xml:space="preserve">Presupuesto Proyecto  </t>
  </si>
  <si>
    <t>Presupuesto del proyecto por paquetes de trabajo, actividades y entregables.</t>
  </si>
  <si>
    <t>PRESUPUESTO DEL PROYECTO</t>
  </si>
  <si>
    <t>Presupuesto total (Euros)</t>
  </si>
  <si>
    <t>Total</t>
  </si>
  <si>
    <t>Aparatos y equipos de producción</t>
  </si>
  <si>
    <t>Línea de INNOVACIÓN Y SOSTENIBILIDAD</t>
  </si>
  <si>
    <t>Hoja de presupuesto por proyecto</t>
  </si>
  <si>
    <t>Edificación e instalaciones</t>
  </si>
  <si>
    <t>Activos inmateriales</t>
  </si>
  <si>
    <t>Colaboraciones externas</t>
  </si>
  <si>
    <t>%</t>
  </si>
  <si>
    <t>Equipo a adquirir</t>
  </si>
  <si>
    <t>Equipo 1</t>
  </si>
  <si>
    <t>Equipo 2</t>
  </si>
  <si>
    <t>Equipo 3</t>
  </si>
  <si>
    <t>Equipo 4</t>
  </si>
  <si>
    <t>Equipo 5</t>
  </si>
  <si>
    <t>Equipo 6</t>
  </si>
  <si>
    <t>Capacidad productiva:</t>
  </si>
  <si>
    <t>Nombre equipo:</t>
  </si>
  <si>
    <t>Descripción:</t>
  </si>
  <si>
    <t>Marca y modelo:</t>
  </si>
  <si>
    <t>Equipo 7</t>
  </si>
  <si>
    <t>Equipo 8</t>
  </si>
  <si>
    <t>Equipo 9</t>
  </si>
  <si>
    <t>Equipo 10</t>
  </si>
  <si>
    <t>Equipo 11</t>
  </si>
  <si>
    <t>Equipo 12</t>
  </si>
  <si>
    <t>Equipo 13</t>
  </si>
  <si>
    <t>Equipo 14</t>
  </si>
  <si>
    <t>Equipo 15</t>
  </si>
  <si>
    <t>Equipo 16</t>
  </si>
  <si>
    <t>Equipo 17</t>
  </si>
  <si>
    <t>Equipo 18</t>
  </si>
  <si>
    <t>Equipo 19</t>
  </si>
  <si>
    <t>Equipo 20</t>
  </si>
  <si>
    <t>Equipo 21</t>
  </si>
  <si>
    <t>Equipo 22</t>
  </si>
  <si>
    <t>Equipo 23</t>
  </si>
  <si>
    <t>Equipo 24</t>
  </si>
  <si>
    <t>Equipo 25</t>
  </si>
  <si>
    <t>Equipo 26</t>
  </si>
  <si>
    <t>Equipo 27</t>
  </si>
  <si>
    <t>Equipo 28</t>
  </si>
  <si>
    <t>Equipo 29</t>
  </si>
  <si>
    <t>Equipo 30</t>
  </si>
  <si>
    <t>Equipo 31</t>
  </si>
  <si>
    <t>Equipo 32</t>
  </si>
  <si>
    <t>Equipo 33</t>
  </si>
  <si>
    <t>Equipo 34</t>
  </si>
  <si>
    <t>Equipo 35</t>
  </si>
  <si>
    <t>Equipo 36</t>
  </si>
  <si>
    <t>Equipo 37</t>
  </si>
  <si>
    <t>Equipo 38</t>
  </si>
  <si>
    <t>Equipo 39</t>
  </si>
  <si>
    <t>Equipo 40</t>
  </si>
  <si>
    <t>Equipo 41</t>
  </si>
  <si>
    <t>Equipo 42</t>
  </si>
  <si>
    <t>Equipo 43</t>
  </si>
  <si>
    <t>Equipo 44</t>
  </si>
  <si>
    <t>Equipo 45</t>
  </si>
  <si>
    <t>Equipo 46</t>
  </si>
  <si>
    <t>Equipo 47</t>
  </si>
  <si>
    <t>Equipo 48</t>
  </si>
  <si>
    <t>Equipo 49</t>
  </si>
  <si>
    <t>Equipo 50</t>
  </si>
  <si>
    <t>Equipo 51</t>
  </si>
  <si>
    <t>Equipo 52</t>
  </si>
  <si>
    <t>Equipo 53</t>
  </si>
  <si>
    <t>Equipo 54</t>
  </si>
  <si>
    <t>Equipo 55</t>
  </si>
  <si>
    <t>Equipo 56</t>
  </si>
  <si>
    <t>Equipo 57</t>
  </si>
  <si>
    <t>Equipo 58</t>
  </si>
  <si>
    <t>Equipo 59</t>
  </si>
  <si>
    <t>Equipo 60</t>
  </si>
  <si>
    <t xml:space="preserve">Documento de soporte: </t>
  </si>
  <si>
    <t>Inversiones en edificación e instalaciones</t>
  </si>
  <si>
    <t>Inversión a realizar</t>
  </si>
  <si>
    <t xml:space="preserve">Marca y modelo: </t>
  </si>
  <si>
    <t xml:space="preserve">Descripción: </t>
  </si>
  <si>
    <t>Instalación 1</t>
  </si>
  <si>
    <t>Instalación 2</t>
  </si>
  <si>
    <t xml:space="preserve">Importe de la inversión: </t>
  </si>
  <si>
    <t>Importe de adquisición (sin IVA) en EUROS:</t>
  </si>
  <si>
    <t>Importe de adquisición (sin IVA) en EUROS::</t>
  </si>
  <si>
    <t>Importe adquisición mercado en EUROS (sin IVA):</t>
  </si>
  <si>
    <t>Instalación 3</t>
  </si>
  <si>
    <t>Instalación 4</t>
  </si>
  <si>
    <t>Instalación 5</t>
  </si>
  <si>
    <t>Instalación 6</t>
  </si>
  <si>
    <t>Instalación 7</t>
  </si>
  <si>
    <t>Instalación 8</t>
  </si>
  <si>
    <t>Instalación 9</t>
  </si>
  <si>
    <t>Instalación 10</t>
  </si>
  <si>
    <t>Instalación 11</t>
  </si>
  <si>
    <t>Instalación 12</t>
  </si>
  <si>
    <t>Instalación 13</t>
  </si>
  <si>
    <t>Instalación 14</t>
  </si>
  <si>
    <t>Instalación 15</t>
  </si>
  <si>
    <t>Instalación 16</t>
  </si>
  <si>
    <t>Instalación 17</t>
  </si>
  <si>
    <t>Instalación 18</t>
  </si>
  <si>
    <t>Instalación 19</t>
  </si>
  <si>
    <t>Instalación 20</t>
  </si>
  <si>
    <t>Instalación 21</t>
  </si>
  <si>
    <t>Instalación 22</t>
  </si>
  <si>
    <t>Instalación 23</t>
  </si>
  <si>
    <t>Instalación 24</t>
  </si>
  <si>
    <t>Instalación 25</t>
  </si>
  <si>
    <t>Instalación 26</t>
  </si>
  <si>
    <t>Instalación 27</t>
  </si>
  <si>
    <t>Instalación 28</t>
  </si>
  <si>
    <t>Instalación 29</t>
  </si>
  <si>
    <t>Instalación 30</t>
  </si>
  <si>
    <t>Instalación 31</t>
  </si>
  <si>
    <t>Instalación 32</t>
  </si>
  <si>
    <t>Instalación 33</t>
  </si>
  <si>
    <t>Instalación 34</t>
  </si>
  <si>
    <t>Instalación 35</t>
  </si>
  <si>
    <t>Instalación 36</t>
  </si>
  <si>
    <t>Instalación 37</t>
  </si>
  <si>
    <t>Instalación 38</t>
  </si>
  <si>
    <t>Instalación 39</t>
  </si>
  <si>
    <t>Instalación 40</t>
  </si>
  <si>
    <t>Instalación 41</t>
  </si>
  <si>
    <t>Instalación 42</t>
  </si>
  <si>
    <t>Instalación 43</t>
  </si>
  <si>
    <t>Instalación 44</t>
  </si>
  <si>
    <t>Instalación 45</t>
  </si>
  <si>
    <t>Instalación 46</t>
  </si>
  <si>
    <t>Instalación 47</t>
  </si>
  <si>
    <t>Instalación 48</t>
  </si>
  <si>
    <t>Instalación 49</t>
  </si>
  <si>
    <t>Instalación 50</t>
  </si>
  <si>
    <t>Inversiones en activos inmateriales</t>
  </si>
  <si>
    <t>Nombre del activo inmaterial:</t>
  </si>
  <si>
    <t>Descripción detallada y función específica en el proyecto primario</t>
  </si>
  <si>
    <t xml:space="preserve">Tipo de activo: </t>
  </si>
  <si>
    <t>(Seleccionar) Derechos / Licencias / Know-how / Conocimientos técnicos no patentados / Otros</t>
  </si>
  <si>
    <t xml:space="preserve">Necesidad para el proyecto: </t>
  </si>
  <si>
    <t>Activo inmaterial 1</t>
  </si>
  <si>
    <t>Activo inmaterial 2</t>
  </si>
  <si>
    <t>Activo inmaterial 3</t>
  </si>
  <si>
    <t>Activo inmaterial 4</t>
  </si>
  <si>
    <t>Activo inmaterial 5</t>
  </si>
  <si>
    <t>Activo inmaterial 6</t>
  </si>
  <si>
    <t>Activo inmaterial 7</t>
  </si>
  <si>
    <t>Activo inmaterial 8</t>
  </si>
  <si>
    <t>Activo inmaterial 9</t>
  </si>
  <si>
    <t>Activo inmaterial 10</t>
  </si>
  <si>
    <t>Activo inmaterial 11</t>
  </si>
  <si>
    <t>Activo inmaterial 12</t>
  </si>
  <si>
    <t>Activo inmaterial 13</t>
  </si>
  <si>
    <t>Activo inmaterial 14</t>
  </si>
  <si>
    <t>Activo inmaterial 15</t>
  </si>
  <si>
    <t>Activo inmaterial 16</t>
  </si>
  <si>
    <t>Activo inmaterial 17</t>
  </si>
  <si>
    <t>Activo inmaterial 18</t>
  </si>
  <si>
    <t>Activo inmaterial 19</t>
  </si>
  <si>
    <t>Activo inmaterial 20</t>
  </si>
  <si>
    <t>Activo inmaterial 21</t>
  </si>
  <si>
    <t>Activo inmaterial 22</t>
  </si>
  <si>
    <t>Activo inmaterial 23</t>
  </si>
  <si>
    <t>Activo inmaterial 24</t>
  </si>
  <si>
    <t>Activo inmaterial 25</t>
  </si>
  <si>
    <t>Activo inmaterial 26</t>
  </si>
  <si>
    <t>Activo inmaterial 27</t>
  </si>
  <si>
    <t>Activo inmaterial 28</t>
  </si>
  <si>
    <t>Activo inmaterial 29</t>
  </si>
  <si>
    <t>Activo inmaterial 30</t>
  </si>
  <si>
    <t>Activo inmaterial 31</t>
  </si>
  <si>
    <t>Activo inmaterial 32</t>
  </si>
  <si>
    <t>Activo inmaterial 33</t>
  </si>
  <si>
    <t>Activo inmaterial 34</t>
  </si>
  <si>
    <t>Activo inmaterial 35</t>
  </si>
  <si>
    <t>Activo inmaterial 36</t>
  </si>
  <si>
    <t>Activo inmaterial 37</t>
  </si>
  <si>
    <t>Activo inmaterial 38</t>
  </si>
  <si>
    <t>Activo inmaterial 39</t>
  </si>
  <si>
    <t>Activo inmaterial 40</t>
  </si>
  <si>
    <t xml:space="preserve">Nombre de la entidad colaboradora: </t>
  </si>
  <si>
    <t xml:space="preserve">NIF de la entidad colaboradora: </t>
  </si>
  <si>
    <t xml:space="preserve">Indicar si la entidad es PYME: </t>
  </si>
  <si>
    <t>PYME / No PYME</t>
  </si>
  <si>
    <t xml:space="preserve">Importe del contrato en EUROS (sin IVA): </t>
  </si>
  <si>
    <t>Colaboración externa 1</t>
  </si>
  <si>
    <t>Colaboración externa 2</t>
  </si>
  <si>
    <t xml:space="preserve">Importe total: </t>
  </si>
  <si>
    <t>Colaboración externa 3</t>
  </si>
  <si>
    <t>Colaboración externa 4</t>
  </si>
  <si>
    <t>Colaboración externa 5</t>
  </si>
  <si>
    <t>Colaboración externa 6</t>
  </si>
  <si>
    <t>Colaboración externa 7</t>
  </si>
  <si>
    <t>Colaboración externa 8</t>
  </si>
  <si>
    <t>Colaboración externa 9</t>
  </si>
  <si>
    <t>Colaboración externa 10</t>
  </si>
  <si>
    <t>Colaboración externa 11</t>
  </si>
  <si>
    <t>Colaboración externa 12</t>
  </si>
  <si>
    <t>Colaboración externa 13</t>
  </si>
  <si>
    <t>Colaboración externa 14</t>
  </si>
  <si>
    <t>Colaboración externa 15</t>
  </si>
  <si>
    <t>Colaboración externa 16</t>
  </si>
  <si>
    <t>Colaboración externa 17</t>
  </si>
  <si>
    <t>Colaboración externa 18</t>
  </si>
  <si>
    <t>Colaboración externa 19</t>
  </si>
  <si>
    <t>Colaboración externa 20</t>
  </si>
  <si>
    <t>Colaboración externa 21</t>
  </si>
  <si>
    <t>Colaboración externa 22</t>
  </si>
  <si>
    <t>Colaboración externa 23</t>
  </si>
  <si>
    <t>Colaboración externa 24</t>
  </si>
  <si>
    <t>Colaboración externa 25</t>
  </si>
  <si>
    <t>Colaboración externa 26</t>
  </si>
  <si>
    <t>Colaboración externa 27</t>
  </si>
  <si>
    <t>Colaboración externa 28</t>
  </si>
  <si>
    <t>Colaboración externa 29</t>
  </si>
  <si>
    <t>Colaboración externa 30</t>
  </si>
  <si>
    <t>Colaboración externa 31</t>
  </si>
  <si>
    <t>Colaboración externa 32</t>
  </si>
  <si>
    <t>Colaboración externa 33</t>
  </si>
  <si>
    <t>Colaboración externa 34</t>
  </si>
  <si>
    <t>Colaboración externa 35</t>
  </si>
  <si>
    <t>Colaboración externa 36</t>
  </si>
  <si>
    <t>Colaboración externa 37</t>
  </si>
  <si>
    <t>Colaboración externa 38</t>
  </si>
  <si>
    <t>Colaboración externa 39</t>
  </si>
  <si>
    <t>Colaboración externa 40</t>
  </si>
  <si>
    <t>Colaboración externa 41</t>
  </si>
  <si>
    <t>Colaboración externa 42</t>
  </si>
  <si>
    <t>Colaboración externa 43</t>
  </si>
  <si>
    <t>Colaboración externa 44</t>
  </si>
  <si>
    <t>Colaboración externa 45</t>
  </si>
  <si>
    <t>Colaboración externa 46</t>
  </si>
  <si>
    <t>Colaboración externa 47</t>
  </si>
  <si>
    <t>Colaboración externa 48</t>
  </si>
  <si>
    <t>Nombre de la entidad:</t>
  </si>
  <si>
    <t>NIF de la entidad:</t>
  </si>
  <si>
    <t>Capacidad productiva de la alternativa:</t>
  </si>
  <si>
    <t>Línea de producción afectada</t>
  </si>
  <si>
    <t>Función específica dentro del proyecto:</t>
  </si>
  <si>
    <t>Equipo 61</t>
  </si>
  <si>
    <t>Equipo 62</t>
  </si>
  <si>
    <t>Equipo 63</t>
  </si>
  <si>
    <t>Equipo 64</t>
  </si>
  <si>
    <t>Equipo 65</t>
  </si>
  <si>
    <t>Equipo 66</t>
  </si>
  <si>
    <t>Equipo 67</t>
  </si>
  <si>
    <t>Equipo 68</t>
  </si>
  <si>
    <t>Equipo 69</t>
  </si>
  <si>
    <t>Equipo 70</t>
  </si>
  <si>
    <t>Equipo 71</t>
  </si>
  <si>
    <t>Equipo 72</t>
  </si>
  <si>
    <t xml:space="preserve">Fecha estimada de la adquisición: </t>
  </si>
  <si>
    <t xml:space="preserve">Descripción detallada de las actividades a desarrollar por la entidad colaboradora en el proyecto: </t>
  </si>
  <si>
    <t>Inversiones en aparatos y equipos - Hipótesis de contraste</t>
  </si>
  <si>
    <t>Hipótesis de contraste</t>
  </si>
  <si>
    <t>Importe total (euros)</t>
  </si>
  <si>
    <t>Importe total hipótesis de contraste (euros):</t>
  </si>
  <si>
    <t>Inversiones en aparatos y equipos - Dedicados exclusivamente a la protección del medio ambiente</t>
  </si>
  <si>
    <t>Justificación de la dedicación exclusiva a la protección del medio ambiente:</t>
  </si>
  <si>
    <t>Equipos a adquirir</t>
  </si>
  <si>
    <t>Establecimiento en el que se hará la inversión:</t>
  </si>
  <si>
    <t>Indicar si es una instalación existente:</t>
  </si>
  <si>
    <t>Existente/Nueva instalación</t>
  </si>
  <si>
    <t>Descripción detallada de la inversión a realizar:</t>
  </si>
  <si>
    <t>Líneas de producción que se encuentran en el establecimiento afectado:</t>
  </si>
  <si>
    <t>Justificación de la necesidad de la inversión para el proyecto:</t>
  </si>
  <si>
    <t>Inversiones en instalaciones de generación de energía renovable eólica y fotovoltaica para autoconsumo</t>
  </si>
  <si>
    <t>Actuaciones</t>
  </si>
  <si>
    <t>Cuf (€/kW)</t>
  </si>
  <si>
    <t>C max (€/kW)</t>
  </si>
  <si>
    <t>Cuf * kW instalado (€)</t>
  </si>
  <si>
    <t>C max</t>
  </si>
  <si>
    <t>Presupuesto</t>
  </si>
  <si>
    <t>Coste máximo financiable</t>
  </si>
  <si>
    <t>Fotovoltaica para autoconsumo</t>
  </si>
  <si>
    <t>Fotovoltaica 1.000 kWp &lt; P ≤ 5.000 kWp</t>
  </si>
  <si>
    <t>Eólica para autoconsumo</t>
  </si>
  <si>
    <t>Fotovoltaica 100 kWp &lt; P ≤ 1.000 kWp</t>
  </si>
  <si>
    <t>Fotovoltaica 10 kWp &lt; P ≤ 100 kWp</t>
  </si>
  <si>
    <t>La instalación se utilizará exclusivamente para autoconsumo en el establecimiento industrial</t>
  </si>
  <si>
    <t>Fotovoltaica P ≤ 10 kWp</t>
  </si>
  <si>
    <t xml:space="preserve">NOMBRE DE LA INSTALACIÓN: </t>
  </si>
  <si>
    <t>Eólica 500 kWp &lt; P ≤ 5.000 kWp</t>
  </si>
  <si>
    <t>Tipo de energía</t>
  </si>
  <si>
    <t>Eólica 20 kWp &lt; P ≤ 500 kWp</t>
  </si>
  <si>
    <t>Confirmación de que la instalación se utilizará exclusivamente para autoconsumo del establecimiento industrial</t>
  </si>
  <si>
    <t>Eólica P ≤ 20 kWp</t>
  </si>
  <si>
    <t>Descripción de la tecnología</t>
  </si>
  <si>
    <t>Potencia instalada de generación (kW)</t>
  </si>
  <si>
    <t>Rango de costes subvencionables aplicable</t>
  </si>
  <si>
    <t xml:space="preserve">Para FV - potencia nominal de inversores (kW) </t>
  </si>
  <si>
    <t>Para FV - potencia nominal de módulos FV (kWp).</t>
  </si>
  <si>
    <t>Energía anual estimada producida por la instalación. (kWh)</t>
  </si>
  <si>
    <t>Presupuesto total de la inversión (euros)</t>
  </si>
  <si>
    <t>Coste subvencionable máximo</t>
  </si>
  <si>
    <t>Gasto Subvencionable (euros):</t>
  </si>
  <si>
    <t>(Oferta/otros: indicar denominación del documento que incluye la Hipótesis de contraste)</t>
  </si>
  <si>
    <r>
      <t xml:space="preserve">Adquisición de activos fijos materiales vinculados a la producción y a los objetivos del proyecto. Quedan excluidos los elementos de transporte exterior.
</t>
    </r>
    <r>
      <rPr>
        <sz val="11"/>
        <color theme="1"/>
        <rFont val="Calibri"/>
        <family val="2"/>
        <scheme val="minor"/>
      </rPr>
      <t>Para cada equipo, deberá rellenar todos los campos habilitados. La suma de los importes se computarán automáticamente en las celdas D6 (para el importe de los equipos que se pretenden financiar) y F6 (para el importe al que ascienden las hipótesis de contraste financiadas).</t>
    </r>
    <r>
      <rPr>
        <i/>
        <sz val="11"/>
        <color theme="1"/>
        <rFont val="Calibri"/>
        <family val="2"/>
        <scheme val="minor"/>
      </rPr>
      <t xml:space="preserve">
</t>
    </r>
    <r>
      <rPr>
        <sz val="11"/>
        <color theme="1"/>
        <rFont val="Calibri"/>
        <family val="2"/>
        <scheme val="minor"/>
      </rPr>
      <t xml:space="preserve">Nótese que, a la hora de introducir los datos en el </t>
    </r>
    <r>
      <rPr>
        <b/>
        <sz val="11"/>
        <color theme="1"/>
        <rFont val="Calibri"/>
        <family val="2"/>
        <scheme val="minor"/>
      </rPr>
      <t>cuestionario de la solicitud</t>
    </r>
    <r>
      <rPr>
        <sz val="11"/>
        <color theme="1"/>
        <rFont val="Calibri"/>
        <family val="2"/>
        <scheme val="minor"/>
      </rPr>
      <t xml:space="preserve">, se deberá consignar </t>
    </r>
    <r>
      <rPr>
        <b/>
        <sz val="11"/>
        <color theme="1"/>
        <rFont val="Calibri"/>
        <family val="2"/>
        <scheme val="minor"/>
      </rPr>
      <t>el</t>
    </r>
    <r>
      <rPr>
        <b/>
        <u/>
        <sz val="11"/>
        <color theme="1"/>
        <rFont val="Calibri"/>
        <family val="2"/>
        <scheme val="minor"/>
      </rPr>
      <t xml:space="preserve"> importe total de los equipos, sin sustraer el importe de la Hipótesis de contraste</t>
    </r>
    <r>
      <rPr>
        <sz val="11"/>
        <color theme="1"/>
        <rFont val="Calibri"/>
        <family val="2"/>
        <scheme val="minor"/>
      </rPr>
      <t>. Esta operación será efectuada por el órgano gestor exclusivamente.</t>
    </r>
  </si>
  <si>
    <t>Fecha estimada de la inversión:</t>
  </si>
  <si>
    <r>
      <t xml:space="preserve">Inversiones consistentes en la instalación de un componente adicional que no interviene en el proceso productivo, dedicado expresamente a la protección del medio ambiente, a una instalación ya existente, para la que no existe una inversión contrafactual menos respetuosa con el medio ambiente o menos eficiente. Los costes subvencionables serán los costes totales de la inversión.
</t>
    </r>
    <r>
      <rPr>
        <sz val="10"/>
        <color theme="1"/>
        <rFont val="Calibri"/>
        <family val="2"/>
        <scheme val="minor"/>
      </rPr>
      <t>Para cada equipo, deberá rellenar todos los campos habilitados. La suma de los importes se computarán automáticamente en la celda D6.</t>
    </r>
  </si>
  <si>
    <t>Para cada concepto, deberá rellenar todos los campos habilitados. La suma de los importes se computarán automáticamente en la celda D6.</t>
  </si>
  <si>
    <r>
      <t xml:space="preserve">Adquisición de activos vinculados a la transferencia de tecnología mediante la adquisición de derechos de patentes, licencias, «know-how» o conocimientos técnicos no patentados.
</t>
    </r>
    <r>
      <rPr>
        <sz val="10"/>
        <color theme="1"/>
        <rFont val="Calibri"/>
        <family val="2"/>
        <scheme val="minor"/>
      </rPr>
      <t>Para cada concepto, deberá rellenar todos los campos habilitados. La suma de los importes se computarán automáticamente en la celda D6.</t>
    </r>
  </si>
  <si>
    <r>
      <t xml:space="preserve">Colaboraciones externas necesarias para el diseño y/o rediseño de procesos directamente vinculados con las inversiones relacionadas con la protección del medio ambiente o el incremento del nivel de eficiencia energética.
</t>
    </r>
    <r>
      <rPr>
        <sz val="10"/>
        <color theme="1"/>
        <rFont val="Calibri"/>
        <family val="2"/>
        <scheme val="minor"/>
      </rPr>
      <t>Para cada concepto, deberá rellenar todos los campos habilitados. La suma de los importes se computarán automáticamente en la celda D6.</t>
    </r>
  </si>
  <si>
    <t xml:space="preserve">Convocatoria de ayudas a planes de inversión dentro de la cadena de valor del vehículo eléctrico y conectado dentro del PERTE VEC, en el marco del PRTR en el año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</si>
</sst>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0\ &quot;€&quot;"/>
    <numFmt numFmtId="165" formatCode="_-* #,##0_-;\-* #,##0_-;_-* &quot;-&quot;??_-;_-@_-"/>
    <numFmt numFmtId="166" formatCode="_-* #,##0.0_-;\-* #,##0.0_-;_-* &quot;-&quot;??_-;_-@_-"/>
  </numFmts>
  <fonts count="24">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sz val="20"/>
      <color theme="1"/>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theme="1"/>
      <name val="Calibri"/>
      <family val="2"/>
      <scheme val="minor"/>
    </font>
    <font>
      <b/>
      <sz val="14"/>
      <color rgb="FF0070C0"/>
      <name val="Calibri"/>
      <family val="2"/>
      <scheme val="minor"/>
    </font>
    <font>
      <sz val="9"/>
      <color theme="1"/>
      <name val="Calibri  "/>
    </font>
    <font>
      <b/>
      <sz val="9"/>
      <name val="Calibri  "/>
    </font>
    <font>
      <b/>
      <sz val="14"/>
      <color rgb="FF00B050"/>
      <name val="Calibri"/>
      <family val="2"/>
      <scheme val="minor"/>
    </font>
    <font>
      <i/>
      <sz val="10"/>
      <color theme="1"/>
      <name val="Calibri"/>
      <family val="2"/>
      <scheme val="minor"/>
    </font>
    <font>
      <b/>
      <sz val="10"/>
      <color rgb="FF000000"/>
      <name val="Arial"/>
      <family val="2"/>
    </font>
    <font>
      <sz val="11"/>
      <color theme="1"/>
      <name val="Arial"/>
      <family val="2"/>
    </font>
    <font>
      <i/>
      <sz val="11"/>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FF"/>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0" fillId="2" borderId="0" xfId="0" applyFill="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8" fillId="5" borderId="0" xfId="0" applyFont="1" applyFill="1" applyAlignment="1">
      <alignment vertical="top" wrapText="1"/>
    </xf>
    <xf numFmtId="0" fontId="12" fillId="5" borderId="0" xfId="0" applyFont="1" applyFill="1" applyAlignment="1">
      <alignment vertical="top" wrapText="1"/>
    </xf>
    <xf numFmtId="0" fontId="9" fillId="5" borderId="0" xfId="0" applyFont="1" applyFill="1" applyAlignment="1">
      <alignment vertical="top" wrapText="1"/>
    </xf>
    <xf numFmtId="0" fontId="10" fillId="5" borderId="0" xfId="0" applyFont="1" applyFill="1" applyAlignment="1">
      <alignment wrapText="1"/>
    </xf>
    <xf numFmtId="0" fontId="10" fillId="5" borderId="0" xfId="0" applyFont="1" applyFill="1" applyAlignment="1">
      <alignment horizontal="center" wrapText="1"/>
    </xf>
    <xf numFmtId="0" fontId="3" fillId="2" borderId="0" xfId="0" applyFont="1" applyFill="1" applyAlignment="1">
      <alignment wrapText="1"/>
    </xf>
    <xf numFmtId="0" fontId="10" fillId="2" borderId="0" xfId="0" applyFont="1" applyFill="1" applyAlignment="1">
      <alignment wrapText="1"/>
    </xf>
    <xf numFmtId="0" fontId="11" fillId="2" borderId="0" xfId="0" applyFont="1" applyFill="1" applyAlignment="1">
      <alignment wrapText="1"/>
    </xf>
    <xf numFmtId="0" fontId="16" fillId="2" borderId="0" xfId="0" applyFont="1" applyFill="1" applyAlignment="1">
      <alignment wrapText="1"/>
    </xf>
    <xf numFmtId="0" fontId="7" fillId="2" borderId="0" xfId="0" applyFont="1" applyFill="1" applyAlignment="1">
      <alignment wrapText="1"/>
    </xf>
    <xf numFmtId="0" fontId="4" fillId="2" borderId="1" xfId="0" applyFont="1" applyFill="1" applyBorder="1" applyAlignment="1">
      <alignment horizontal="center" vertical="center" wrapText="1"/>
    </xf>
    <xf numFmtId="0" fontId="0" fillId="2" borderId="0" xfId="0" applyFill="1" applyAlignment="1">
      <alignment horizontal="center" vertical="center" wrapText="1"/>
    </xf>
    <xf numFmtId="0" fontId="2" fillId="2" borderId="1" xfId="0" applyFont="1" applyFill="1" applyBorder="1" applyAlignment="1">
      <alignment horizontal="center" vertical="center"/>
    </xf>
    <xf numFmtId="43"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43" fontId="0" fillId="6" borderId="1" xfId="2" applyFont="1" applyFill="1" applyBorder="1" applyAlignment="1" applyProtection="1">
      <alignment horizontal="center" vertical="center" wrapText="1"/>
      <protection locked="0"/>
    </xf>
    <xf numFmtId="9" fontId="2" fillId="2" borderId="1" xfId="1" applyFont="1" applyFill="1" applyBorder="1" applyAlignment="1">
      <alignment horizontal="center" vertical="center" wrapText="1"/>
    </xf>
    <xf numFmtId="9" fontId="0" fillId="2" borderId="1" xfId="1" applyFont="1" applyFill="1" applyBorder="1" applyAlignment="1" applyProtection="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2" borderId="0" xfId="0" applyFont="1" applyFill="1"/>
    <xf numFmtId="0" fontId="3" fillId="2" borderId="0" xfId="0" applyFont="1" applyFill="1" applyAlignment="1">
      <alignment horizontal="left" vertical="center" wrapText="1"/>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0" xfId="0" applyFont="1" applyFill="1" applyAlignment="1">
      <alignment horizontal="left" vertical="center"/>
    </xf>
    <xf numFmtId="0" fontId="3" fillId="2" borderId="17" xfId="0" applyFont="1" applyFill="1" applyBorder="1" applyAlignment="1" applyProtection="1">
      <alignment horizontal="left" vertical="center" wrapText="1"/>
      <protection locked="0"/>
    </xf>
    <xf numFmtId="0" fontId="3" fillId="3" borderId="1" xfId="0" applyFont="1" applyFill="1" applyBorder="1" applyAlignment="1">
      <alignment horizontal="left" vertical="center" wrapText="1"/>
    </xf>
    <xf numFmtId="0" fontId="3" fillId="3" borderId="1" xfId="0" applyFont="1" applyFill="1" applyBorder="1" applyAlignment="1" applyProtection="1">
      <alignment horizontal="left" vertical="center" wrapText="1"/>
      <protection locked="0"/>
    </xf>
    <xf numFmtId="0" fontId="4" fillId="4" borderId="18" xfId="0" applyFont="1" applyFill="1" applyBorder="1" applyAlignment="1">
      <alignment horizontal="center" vertical="center" wrapText="1"/>
    </xf>
    <xf numFmtId="0" fontId="5" fillId="7" borderId="1" xfId="0" applyFont="1" applyFill="1" applyBorder="1" applyAlignment="1">
      <alignment horizontal="center" vertical="center" wrapText="1"/>
    </xf>
    <xf numFmtId="165" fontId="5" fillId="2" borderId="1" xfId="2" applyNumberFormat="1" applyFont="1" applyFill="1" applyBorder="1" applyAlignment="1" applyProtection="1">
      <alignment horizontal="center" vertical="center"/>
    </xf>
    <xf numFmtId="165" fontId="5" fillId="2" borderId="1" xfId="2"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43" fontId="20" fillId="8" borderId="1" xfId="2" applyFont="1" applyFill="1" applyBorder="1" applyAlignment="1">
      <alignment horizontal="center" vertical="center" wrapText="1"/>
    </xf>
    <xf numFmtId="166" fontId="5" fillId="2" borderId="1" xfId="2"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43" fontId="5" fillId="3" borderId="1" xfId="2" applyFont="1" applyFill="1" applyBorder="1" applyAlignment="1" applyProtection="1">
      <alignment horizontal="center" vertical="center" wrapText="1"/>
      <protection locked="0"/>
    </xf>
    <xf numFmtId="165" fontId="5" fillId="2" borderId="0" xfId="2" applyNumberFormat="1" applyFont="1" applyFill="1" applyAlignment="1" applyProtection="1">
      <alignment horizontal="center" vertical="center"/>
    </xf>
    <xf numFmtId="0" fontId="21" fillId="2" borderId="1" xfId="0" applyFont="1" applyFill="1" applyBorder="1" applyAlignment="1">
      <alignment horizontal="center" vertical="center"/>
    </xf>
    <xf numFmtId="43" fontId="5" fillId="2" borderId="1" xfId="2" applyFont="1" applyFill="1" applyBorder="1" applyAlignment="1" applyProtection="1">
      <alignment horizontal="center" vertical="center"/>
    </xf>
    <xf numFmtId="0" fontId="3" fillId="2" borderId="0" xfId="0" applyFont="1" applyFill="1" applyProtection="1">
      <protection locked="0"/>
    </xf>
    <xf numFmtId="165" fontId="5" fillId="0" borderId="1" xfId="2" applyNumberFormat="1" applyFont="1" applyFill="1" applyBorder="1" applyAlignment="1" applyProtection="1">
      <alignment horizontal="center" vertical="center"/>
    </xf>
    <xf numFmtId="166" fontId="5" fillId="0" borderId="1" xfId="2" applyNumberFormat="1" applyFont="1" applyFill="1" applyBorder="1" applyAlignment="1" applyProtection="1">
      <alignment horizontal="center" vertical="center"/>
    </xf>
    <xf numFmtId="0" fontId="13"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7" fillId="0" borderId="0" xfId="0" applyFont="1" applyAlignment="1">
      <alignment horizontal="center" vertical="center" wrapText="1"/>
    </xf>
    <xf numFmtId="49" fontId="9" fillId="3" borderId="1" xfId="0" applyNumberFormat="1" applyFont="1" applyFill="1" applyBorder="1" applyAlignment="1" applyProtection="1">
      <alignment horizontal="left" vertical="center" wrapText="1"/>
      <protection locked="0"/>
    </xf>
    <xf numFmtId="0" fontId="7" fillId="4" borderId="3" xfId="0" applyFont="1" applyFill="1" applyBorder="1" applyAlignment="1">
      <alignment horizontal="left" vertical="top" wrapText="1"/>
    </xf>
    <xf numFmtId="0" fontId="7" fillId="4" borderId="2" xfId="0" applyFont="1" applyFill="1" applyBorder="1" applyAlignment="1">
      <alignment horizontal="left" vertical="top" wrapText="1"/>
    </xf>
    <xf numFmtId="164" fontId="8" fillId="2" borderId="1" xfId="0" applyNumberFormat="1" applyFont="1" applyFill="1" applyBorder="1" applyAlignment="1">
      <alignment horizontal="left" vertical="center" wrapText="1"/>
    </xf>
    <xf numFmtId="0" fontId="17" fillId="4" borderId="1" xfId="0" applyFont="1" applyFill="1" applyBorder="1" applyAlignment="1">
      <alignment horizontal="left" vertical="top"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2" borderId="17" xfId="0" applyFont="1" applyFill="1" applyBorder="1" applyAlignment="1">
      <alignment horizontal="center" vertical="center" textRotation="90"/>
    </xf>
    <xf numFmtId="0" fontId="3" fillId="2" borderId="19" xfId="0" applyFont="1" applyFill="1" applyBorder="1" applyAlignment="1">
      <alignment horizontal="center" vertical="center" textRotation="90"/>
    </xf>
    <xf numFmtId="0" fontId="3" fillId="2" borderId="18" xfId="0" applyFont="1" applyFill="1" applyBorder="1" applyAlignment="1">
      <alignment horizontal="center" vertical="center" textRotation="90"/>
    </xf>
    <xf numFmtId="0" fontId="3" fillId="3" borderId="17" xfId="0" applyFont="1" applyFill="1" applyBorder="1" applyAlignment="1">
      <alignment horizontal="center" vertical="center" textRotation="90"/>
    </xf>
    <xf numFmtId="0" fontId="3" fillId="3" borderId="19" xfId="0" applyFont="1" applyFill="1" applyBorder="1" applyAlignment="1">
      <alignment horizontal="center" vertical="center" textRotation="90"/>
    </xf>
    <xf numFmtId="0" fontId="3" fillId="3" borderId="18" xfId="0" applyFont="1" applyFill="1" applyBorder="1" applyAlignment="1">
      <alignment horizontal="center" vertical="center" textRotation="90"/>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2" fillId="4" borderId="7"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19" fillId="4" borderId="21" xfId="0" applyFont="1" applyFill="1" applyBorder="1" applyAlignment="1">
      <alignment horizontal="left" vertical="center" wrapText="1"/>
    </xf>
    <xf numFmtId="0" fontId="3" fillId="2" borderId="3"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9" fillId="4" borderId="7"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19" fillId="2" borderId="3"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44" fontId="4" fillId="4" borderId="3" xfId="3" applyFont="1" applyFill="1" applyBorder="1" applyAlignment="1" applyProtection="1">
      <alignment vertical="center" wrapText="1"/>
    </xf>
    <xf numFmtId="44" fontId="4" fillId="4" borderId="16" xfId="3" applyFont="1" applyFill="1" applyBorder="1" applyAlignment="1" applyProtection="1">
      <alignment vertical="center" wrapText="1"/>
    </xf>
    <xf numFmtId="44" fontId="4" fillId="4" borderId="2" xfId="3" applyFont="1" applyFill="1" applyBorder="1" applyAlignment="1" applyProtection="1">
      <alignment vertical="center" wrapText="1"/>
    </xf>
    <xf numFmtId="0" fontId="6" fillId="4" borderId="1" xfId="0" applyFont="1" applyFill="1" applyBorder="1" applyAlignment="1">
      <alignment horizontal="center" vertical="center" wrapText="1"/>
    </xf>
    <xf numFmtId="0" fontId="2" fillId="2" borderId="1" xfId="0" applyFont="1" applyFill="1" applyBorder="1" applyAlignment="1">
      <alignment horizontal="center"/>
    </xf>
  </cellXfs>
  <cellStyles count="4">
    <cellStyle name="Millares" xfId="2" builtinId="3"/>
    <cellStyle name="Moneda" xfId="3" builtinId="4"/>
    <cellStyle name="Normal" xfId="0" builtinId="0"/>
    <cellStyle name="Porcentaje" xfId="1" builtinId="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6</xdr:row>
      <xdr:rowOff>304800</xdr:rowOff>
    </xdr:to>
    <xdr:sp macro="" textlink="">
      <xdr:nvSpPr>
        <xdr:cNvPr id="1025" name="AutoShape 1" descr="Resultado de imagen de LOGO MINISTERIO DE INDUSTRIA, COMERCIO Y TURISMO">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xdr:row>
      <xdr:rowOff>0</xdr:rowOff>
    </xdr:from>
    <xdr:to>
      <xdr:col>1</xdr:col>
      <xdr:colOff>304800</xdr:colOff>
      <xdr:row>6</xdr:row>
      <xdr:rowOff>304800</xdr:rowOff>
    </xdr:to>
    <xdr:sp macro="" textlink="">
      <xdr:nvSpPr>
        <xdr:cNvPr id="1026" name="AutoShape 2" descr="Resultado de imagen de LOGO MINISTERIO DE INDUSTRIA, COMERCIO Y TURISMO">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430696</xdr:colOff>
      <xdr:row>4</xdr:row>
      <xdr:rowOff>142461</xdr:rowOff>
    </xdr:from>
    <xdr:to>
      <xdr:col>3</xdr:col>
      <xdr:colOff>516421</xdr:colOff>
      <xdr:row>6</xdr:row>
      <xdr:rowOff>179291</xdr:rowOff>
    </xdr:to>
    <xdr:pic>
      <xdr:nvPicPr>
        <xdr:cNvPr id="2" name="Imagen 1">
          <a:extLst>
            <a:ext uri="{FF2B5EF4-FFF2-40B4-BE49-F238E27FC236}">
              <a16:creationId xmlns:a16="http://schemas.microsoft.com/office/drawing/2014/main" id="{A4FE60F0-483F-4A9D-B3CF-D97D11F642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696" y="904461"/>
          <a:ext cx="1609725" cy="417830"/>
        </a:xfrm>
        <a:prstGeom prst="rect">
          <a:avLst/>
        </a:prstGeom>
        <a:noFill/>
        <a:ln>
          <a:noFill/>
        </a:ln>
      </xdr:spPr>
    </xdr:pic>
    <xdr:clientData/>
  </xdr:twoCellAnchor>
  <xdr:twoCellAnchor editAs="oneCell">
    <xdr:from>
      <xdr:col>6</xdr:col>
      <xdr:colOff>745656</xdr:colOff>
      <xdr:row>4</xdr:row>
      <xdr:rowOff>142461</xdr:rowOff>
    </xdr:from>
    <xdr:to>
      <xdr:col>9</xdr:col>
      <xdr:colOff>126531</xdr:colOff>
      <xdr:row>6</xdr:row>
      <xdr:rowOff>188816</xdr:rowOff>
    </xdr:to>
    <xdr:pic>
      <xdr:nvPicPr>
        <xdr:cNvPr id="3" name="Imagen 2">
          <a:extLst>
            <a:ext uri="{FF2B5EF4-FFF2-40B4-BE49-F238E27FC236}">
              <a16:creationId xmlns:a16="http://schemas.microsoft.com/office/drawing/2014/main" id="{B4B4511A-335D-479C-94DE-6DF2FA65F3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17656" y="904461"/>
          <a:ext cx="1666875" cy="427355"/>
        </a:xfrm>
        <a:prstGeom prst="rect">
          <a:avLst/>
        </a:prstGeom>
        <a:noFill/>
        <a:ln>
          <a:noFill/>
        </a:ln>
      </xdr:spPr>
    </xdr:pic>
    <xdr:clientData/>
  </xdr:twoCellAnchor>
  <xdr:twoCellAnchor editAs="oneCell">
    <xdr:from>
      <xdr:col>6</xdr:col>
      <xdr:colOff>49696</xdr:colOff>
      <xdr:row>4</xdr:row>
      <xdr:rowOff>66261</xdr:rowOff>
    </xdr:from>
    <xdr:to>
      <xdr:col>6</xdr:col>
      <xdr:colOff>440221</xdr:colOff>
      <xdr:row>6</xdr:row>
      <xdr:rowOff>209771</xdr:rowOff>
    </xdr:to>
    <xdr:pic>
      <xdr:nvPicPr>
        <xdr:cNvPr id="4" name="Imagen 3" descr="Un dibujo de un perro&#10;&#10;Descripción generada automáticamente con confianza media">
          <a:extLst>
            <a:ext uri="{FF2B5EF4-FFF2-40B4-BE49-F238E27FC236}">
              <a16:creationId xmlns:a16="http://schemas.microsoft.com/office/drawing/2014/main" id="{E45C6E89-CAF0-4216-9735-98EB34ADCF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21696" y="828261"/>
          <a:ext cx="390525" cy="524510"/>
        </a:xfrm>
        <a:prstGeom prst="rect">
          <a:avLst/>
        </a:prstGeom>
        <a:noFill/>
        <a:ln>
          <a:noFill/>
        </a:ln>
      </xdr:spPr>
    </xdr:pic>
    <xdr:clientData/>
  </xdr:twoCellAnchor>
  <xdr:twoCellAnchor editAs="oneCell">
    <xdr:from>
      <xdr:col>4</xdr:col>
      <xdr:colOff>21756</xdr:colOff>
      <xdr:row>4</xdr:row>
      <xdr:rowOff>94201</xdr:rowOff>
    </xdr:from>
    <xdr:to>
      <xdr:col>5</xdr:col>
      <xdr:colOff>507531</xdr:colOff>
      <xdr:row>6</xdr:row>
      <xdr:rowOff>198976</xdr:rowOff>
    </xdr:to>
    <xdr:pic>
      <xdr:nvPicPr>
        <xdr:cNvPr id="5" name="Imagen 4" descr="Texto&#10;&#10;El contenido generado por IA puede ser incorrecto.">
          <a:extLst>
            <a:ext uri="{FF2B5EF4-FFF2-40B4-BE49-F238E27FC236}">
              <a16:creationId xmlns:a16="http://schemas.microsoft.com/office/drawing/2014/main" id="{1F19ECA5-1D91-48FE-A1EF-712E388BC78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69756" y="856201"/>
          <a:ext cx="1247775"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95250</xdr:rowOff>
    </xdr:from>
    <xdr:to>
      <xdr:col>2</xdr:col>
      <xdr:colOff>676275</xdr:colOff>
      <xdr:row>1</xdr:row>
      <xdr:rowOff>513080</xdr:rowOff>
    </xdr:to>
    <xdr:pic>
      <xdr:nvPicPr>
        <xdr:cNvPr id="2" name="Imagen 1">
          <a:extLst>
            <a:ext uri="{FF2B5EF4-FFF2-40B4-BE49-F238E27FC236}">
              <a16:creationId xmlns:a16="http://schemas.microsoft.com/office/drawing/2014/main" id="{C4A03F6B-E169-457F-80D4-6D91E2D45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57175"/>
          <a:ext cx="1609725" cy="417830"/>
        </a:xfrm>
        <a:prstGeom prst="rect">
          <a:avLst/>
        </a:prstGeom>
        <a:noFill/>
        <a:ln>
          <a:noFill/>
        </a:ln>
      </xdr:spPr>
    </xdr:pic>
    <xdr:clientData/>
  </xdr:twoCellAnchor>
  <xdr:twoCellAnchor editAs="oneCell">
    <xdr:from>
      <xdr:col>4</xdr:col>
      <xdr:colOff>219710</xdr:colOff>
      <xdr:row>1</xdr:row>
      <xdr:rowOff>95250</xdr:rowOff>
    </xdr:from>
    <xdr:to>
      <xdr:col>7</xdr:col>
      <xdr:colOff>29210</xdr:colOff>
      <xdr:row>1</xdr:row>
      <xdr:rowOff>522605</xdr:rowOff>
    </xdr:to>
    <xdr:pic>
      <xdr:nvPicPr>
        <xdr:cNvPr id="4" name="Imagen 3">
          <a:extLst>
            <a:ext uri="{FF2B5EF4-FFF2-40B4-BE49-F238E27FC236}">
              <a16:creationId xmlns:a16="http://schemas.microsoft.com/office/drawing/2014/main" id="{BBDF73E9-C8FB-4BF9-A1D9-803759EEDE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735" y="257175"/>
          <a:ext cx="1666875" cy="427355"/>
        </a:xfrm>
        <a:prstGeom prst="rect">
          <a:avLst/>
        </a:prstGeom>
        <a:noFill/>
        <a:ln>
          <a:noFill/>
        </a:ln>
      </xdr:spPr>
    </xdr:pic>
    <xdr:clientData/>
  </xdr:twoCellAnchor>
  <xdr:twoCellAnchor editAs="oneCell">
    <xdr:from>
      <xdr:col>3</xdr:col>
      <xdr:colOff>1743075</xdr:colOff>
      <xdr:row>1</xdr:row>
      <xdr:rowOff>19050</xdr:rowOff>
    </xdr:from>
    <xdr:to>
      <xdr:col>3</xdr:col>
      <xdr:colOff>2133600</xdr:colOff>
      <xdr:row>1</xdr:row>
      <xdr:rowOff>543560</xdr:rowOff>
    </xdr:to>
    <xdr:pic>
      <xdr:nvPicPr>
        <xdr:cNvPr id="5" name="Imagen 4" descr="Un dibujo de un perro&#10;&#10;Descripción generada automáticamente con confianza media">
          <a:extLst>
            <a:ext uri="{FF2B5EF4-FFF2-40B4-BE49-F238E27FC236}">
              <a16:creationId xmlns:a16="http://schemas.microsoft.com/office/drawing/2014/main" id="{3C3AE907-8DBF-48B4-9763-6DAE4EDC51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33775" y="180975"/>
          <a:ext cx="390525" cy="524510"/>
        </a:xfrm>
        <a:prstGeom prst="rect">
          <a:avLst/>
        </a:prstGeom>
        <a:noFill/>
        <a:ln>
          <a:noFill/>
        </a:ln>
      </xdr:spPr>
    </xdr:pic>
    <xdr:clientData/>
  </xdr:twoCellAnchor>
  <xdr:twoCellAnchor editAs="oneCell">
    <xdr:from>
      <xdr:col>3</xdr:col>
      <xdr:colOff>191135</xdr:colOff>
      <xdr:row>1</xdr:row>
      <xdr:rowOff>46990</xdr:rowOff>
    </xdr:from>
    <xdr:to>
      <xdr:col>3</xdr:col>
      <xdr:colOff>1438910</xdr:colOff>
      <xdr:row>1</xdr:row>
      <xdr:rowOff>532765</xdr:rowOff>
    </xdr:to>
    <xdr:pic>
      <xdr:nvPicPr>
        <xdr:cNvPr id="6" name="Imagen 5" descr="Texto&#10;&#10;El contenido generado por IA puede ser incorrecto.">
          <a:extLst>
            <a:ext uri="{FF2B5EF4-FFF2-40B4-BE49-F238E27FC236}">
              <a16:creationId xmlns:a16="http://schemas.microsoft.com/office/drawing/2014/main" id="{2E2572C3-B150-4C46-9D0A-61F45BB390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81835" y="208915"/>
          <a:ext cx="1247775"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7:I20"/>
  <sheetViews>
    <sheetView tabSelected="1" zoomScale="115" zoomScaleNormal="115" workbookViewId="0"/>
  </sheetViews>
  <sheetFormatPr baseColWidth="10" defaultColWidth="11.42578125" defaultRowHeight="15"/>
  <cols>
    <col min="1" max="16384" width="11.42578125" style="1"/>
  </cols>
  <sheetData>
    <row r="7" spans="2:9" ht="52.5" customHeight="1">
      <c r="B7"/>
    </row>
    <row r="9" spans="2:9">
      <c r="C9" s="52" t="s">
        <v>1518</v>
      </c>
      <c r="D9" s="52"/>
      <c r="E9" s="52"/>
      <c r="F9" s="52"/>
      <c r="G9" s="52"/>
      <c r="H9" s="52"/>
      <c r="I9" s="52"/>
    </row>
    <row r="10" spans="2:9">
      <c r="C10" s="52"/>
      <c r="D10" s="52"/>
      <c r="E10" s="52"/>
      <c r="F10" s="52"/>
      <c r="G10" s="52"/>
      <c r="H10" s="52"/>
      <c r="I10" s="52"/>
    </row>
    <row r="11" spans="2:9" ht="54" customHeight="1">
      <c r="C11" s="52"/>
      <c r="D11" s="52"/>
      <c r="E11" s="52"/>
      <c r="F11" s="52"/>
      <c r="G11" s="52"/>
      <c r="H11" s="52"/>
      <c r="I11" s="52"/>
    </row>
    <row r="12" spans="2:9" ht="15" customHeight="1">
      <c r="C12" s="53" t="s">
        <v>1822</v>
      </c>
      <c r="D12" s="53"/>
      <c r="E12" s="53"/>
      <c r="F12" s="53"/>
      <c r="G12" s="53"/>
      <c r="H12" s="53"/>
      <c r="I12" s="53"/>
    </row>
    <row r="13" spans="2:9" ht="35.25" customHeight="1">
      <c r="C13" s="53"/>
      <c r="D13" s="53"/>
      <c r="E13" s="53"/>
      <c r="F13" s="53"/>
      <c r="G13" s="53"/>
      <c r="H13" s="53"/>
      <c r="I13" s="53"/>
    </row>
    <row r="14" spans="2:9" ht="28.5" customHeight="1" thickBot="1">
      <c r="C14" s="53"/>
      <c r="D14" s="53"/>
      <c r="E14" s="53"/>
      <c r="F14" s="53"/>
      <c r="G14" s="53"/>
      <c r="H14" s="53"/>
      <c r="I14" s="53"/>
    </row>
    <row r="15" spans="2:9" ht="34.5" customHeight="1">
      <c r="C15" s="54" t="s">
        <v>1523</v>
      </c>
      <c r="D15" s="55"/>
      <c r="E15" s="55"/>
      <c r="F15" s="55"/>
      <c r="G15" s="55"/>
      <c r="H15" s="55"/>
      <c r="I15" s="56"/>
    </row>
    <row r="16" spans="2:9">
      <c r="C16" s="57"/>
      <c r="D16" s="58"/>
      <c r="E16" s="58"/>
      <c r="F16" s="58"/>
      <c r="G16" s="58"/>
      <c r="H16" s="58"/>
      <c r="I16" s="59"/>
    </row>
    <row r="17" spans="3:9" ht="15.75" thickBot="1">
      <c r="C17" s="60"/>
      <c r="D17" s="61"/>
      <c r="E17" s="61"/>
      <c r="F17" s="61"/>
      <c r="G17" s="61"/>
      <c r="H17" s="61"/>
      <c r="I17" s="62"/>
    </row>
    <row r="18" spans="3:9">
      <c r="C18" s="54" t="s">
        <v>1524</v>
      </c>
      <c r="D18" s="55"/>
      <c r="E18" s="55"/>
      <c r="F18" s="55"/>
      <c r="G18" s="55"/>
      <c r="H18" s="55"/>
      <c r="I18" s="56"/>
    </row>
    <row r="19" spans="3:9">
      <c r="C19" s="57"/>
      <c r="D19" s="58"/>
      <c r="E19" s="58"/>
      <c r="F19" s="58"/>
      <c r="G19" s="58"/>
      <c r="H19" s="58"/>
      <c r="I19" s="59"/>
    </row>
    <row r="20" spans="3:9" ht="15.75" thickBot="1">
      <c r="C20" s="60"/>
      <c r="D20" s="61"/>
      <c r="E20" s="61"/>
      <c r="F20" s="61"/>
      <c r="G20" s="61"/>
      <c r="H20" s="61"/>
      <c r="I20" s="62"/>
    </row>
  </sheetData>
  <mergeCells count="4">
    <mergeCell ref="C9:I11"/>
    <mergeCell ref="C12:I14"/>
    <mergeCell ref="C15:I17"/>
    <mergeCell ref="C18: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L9"/>
  <sheetViews>
    <sheetView zoomScaleNormal="100" workbookViewId="0">
      <selection activeCell="B2" sqref="B2"/>
    </sheetView>
  </sheetViews>
  <sheetFormatPr baseColWidth="10" defaultColWidth="11.42578125" defaultRowHeight="12.75"/>
  <cols>
    <col min="1" max="1" width="4.28515625" style="12" customWidth="1"/>
    <col min="2" max="2" width="11.28515625" style="14" customWidth="1"/>
    <col min="3" max="3" width="11.28515625" style="15" customWidth="1"/>
    <col min="4" max="4" width="33.28515625" style="13" customWidth="1"/>
    <col min="5" max="6" width="11.28515625" style="12" customWidth="1"/>
    <col min="7" max="8" width="5.28515625" style="12" customWidth="1"/>
    <col min="9" max="9" width="11.28515625" style="12" customWidth="1"/>
    <col min="10" max="10" width="11.42578125" style="12"/>
    <col min="11" max="11" width="18" style="12" customWidth="1"/>
    <col min="12" max="12" width="20.140625" style="12" customWidth="1"/>
    <col min="13" max="16384" width="11.42578125" style="12"/>
  </cols>
  <sheetData>
    <row r="2" spans="2:12" ht="55.5" customHeight="1">
      <c r="K2" s="63"/>
      <c r="L2" s="63"/>
    </row>
    <row r="3" spans="2:12">
      <c r="F3" s="13"/>
    </row>
    <row r="4" spans="2:12">
      <c r="F4" s="13"/>
    </row>
    <row r="5" spans="2:12" ht="22.5" customHeight="1">
      <c r="B5" s="68" t="s">
        <v>1753</v>
      </c>
      <c r="C5" s="68"/>
      <c r="D5" s="64"/>
      <c r="E5" s="64"/>
      <c r="F5" s="64"/>
      <c r="G5" s="7"/>
      <c r="H5" s="7"/>
    </row>
    <row r="6" spans="2:12" ht="22.5" customHeight="1">
      <c r="B6" s="68" t="s">
        <v>1754</v>
      </c>
      <c r="C6" s="68"/>
      <c r="D6" s="64"/>
      <c r="E6" s="64"/>
      <c r="F6" s="64"/>
      <c r="G6" s="8"/>
      <c r="H6" s="6"/>
    </row>
    <row r="7" spans="2:12" ht="22.5" customHeight="1">
      <c r="G7" s="6"/>
      <c r="H7" s="10"/>
      <c r="I7" s="10"/>
      <c r="J7" s="9"/>
      <c r="K7" s="9"/>
      <c r="L7" s="9"/>
    </row>
    <row r="8" spans="2:12" ht="24" customHeight="1">
      <c r="B8" s="68" t="s">
        <v>1516</v>
      </c>
      <c r="C8" s="68"/>
      <c r="D8" s="64"/>
      <c r="E8" s="64"/>
      <c r="F8" s="64"/>
      <c r="G8" s="10"/>
    </row>
    <row r="9" spans="2:12" ht="24" customHeight="1">
      <c r="B9" s="65" t="s">
        <v>1517</v>
      </c>
      <c r="C9" s="66"/>
      <c r="D9" s="67">
        <f>+'Hoja resumen'!D9</f>
        <v>0</v>
      </c>
      <c r="E9" s="67"/>
      <c r="F9" s="67"/>
    </row>
  </sheetData>
  <sheetProtection formatCells="0" formatColumns="0" formatRows="0"/>
  <mergeCells count="9">
    <mergeCell ref="K2:L2"/>
    <mergeCell ref="D5:F5"/>
    <mergeCell ref="D6:F6"/>
    <mergeCell ref="D8:F8"/>
    <mergeCell ref="B9:C9"/>
    <mergeCell ref="D9:F9"/>
    <mergeCell ref="B5:C5"/>
    <mergeCell ref="B6:C6"/>
    <mergeCell ref="B8:C8"/>
  </mergeCells>
  <conditionalFormatting sqref="D5:D6 G5:H6 G7 D8">
    <cfRule type="cellIs" dxfId="0"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3:H510"/>
  <sheetViews>
    <sheetView zoomScale="80" zoomScaleNormal="80" workbookViewId="0">
      <selection activeCell="D6" sqref="D6"/>
    </sheetView>
  </sheetViews>
  <sheetFormatPr baseColWidth="10" defaultColWidth="11.42578125" defaultRowHeight="12.75"/>
  <cols>
    <col min="1" max="1" width="3.5703125" style="26" customWidth="1"/>
    <col min="2" max="2" width="4" style="26" bestFit="1" customWidth="1"/>
    <col min="3" max="3" width="21.85546875" style="26" customWidth="1"/>
    <col min="4" max="4" width="54.140625" style="26" customWidth="1"/>
    <col min="5" max="5" width="30.85546875" style="26" customWidth="1"/>
    <col min="6" max="6" width="46" style="26" customWidth="1"/>
    <col min="7" max="7" width="28.42578125" style="26" customWidth="1"/>
    <col min="8" max="8" width="33.5703125" style="26" customWidth="1"/>
    <col min="9" max="16384" width="11.42578125" style="26"/>
  </cols>
  <sheetData>
    <row r="3" spans="2:8" ht="26.25" customHeight="1">
      <c r="C3" s="80" t="s">
        <v>1772</v>
      </c>
      <c r="D3" s="81"/>
      <c r="E3" s="81"/>
      <c r="F3" s="82"/>
    </row>
    <row r="4" spans="2:8" ht="82.5" customHeight="1">
      <c r="C4" s="83" t="s">
        <v>1816</v>
      </c>
      <c r="D4" s="84"/>
      <c r="E4" s="84"/>
      <c r="F4" s="85"/>
    </row>
    <row r="5" spans="2:8" s="11" customFormat="1" ht="50.25" customHeight="1">
      <c r="C5" s="77" t="s">
        <v>1529</v>
      </c>
      <c r="D5" s="77"/>
      <c r="E5" s="78" t="s">
        <v>1773</v>
      </c>
      <c r="F5" s="79"/>
    </row>
    <row r="6" spans="2:8" s="11" customFormat="1" ht="50.25" customHeight="1">
      <c r="C6" s="25" t="s">
        <v>1774</v>
      </c>
      <c r="D6" s="25">
        <f>+SUM(D11,D18,D25,D32,D39,D46,D53,D60,D67,D74,D81,D88,D95,D102,D109,D116,D123,D130,D137,D144,D151,D158,D165,D172,D179,D186,D193,D200,D207,D214,D221,D228,D235,D242,D249,D256,D263,D333,D270,D277,D284,D291,D298,D319,D326,D305,D312,D340,D347,D354,D361,D368,D375,D382,D389,D396,D403,D410,D417,D424,D431,D438,D445,D452,D459,D466,D473,D480,D487,D494,D501,D508)</f>
        <v>0</v>
      </c>
      <c r="E6" s="25" t="s">
        <v>1775</v>
      </c>
      <c r="F6" s="24">
        <f>+SUM(F10,F17,F24,F31,F38,F45,F52,F59,F66,F73,F80,F87,F94,F101,F108,F115,F122,F129,F136,F143,F150,F157,F164,F171,F178,F185,F192,F199,F206,F213,F220,F227,F234,F241,F248,F255,F262,F269,F276,F283,F290,F297,F304,F311,F318,F325,F332,F339,F346,F353,F360,F367,F374,F381,F388,F395,F402,F409,F416,F423,F430,F437,F444,F451,F458,F465,F472,F479,F486,F493,F500,F507)</f>
        <v>0</v>
      </c>
      <c r="G6" s="25" t="s">
        <v>1814</v>
      </c>
      <c r="H6" s="24">
        <f>D6-F6</f>
        <v>0</v>
      </c>
    </row>
    <row r="7" spans="2:8" ht="32.25" customHeight="1">
      <c r="B7" s="71" t="s">
        <v>1530</v>
      </c>
      <c r="C7" s="29" t="s">
        <v>1537</v>
      </c>
      <c r="D7" s="28"/>
      <c r="E7" s="29" t="s">
        <v>1597</v>
      </c>
      <c r="F7" s="28"/>
    </row>
    <row r="8" spans="2:8" ht="32.25" customHeight="1">
      <c r="B8" s="72"/>
      <c r="C8" s="29" t="s">
        <v>1538</v>
      </c>
      <c r="D8" s="28"/>
      <c r="E8" s="30" t="s">
        <v>1598</v>
      </c>
      <c r="F8" s="28"/>
    </row>
    <row r="9" spans="2:8" ht="32.25" customHeight="1">
      <c r="B9" s="72"/>
      <c r="C9" s="29" t="s">
        <v>1539</v>
      </c>
      <c r="D9" s="28"/>
      <c r="E9" s="29" t="s">
        <v>1755</v>
      </c>
      <c r="F9" s="28"/>
    </row>
    <row r="10" spans="2:8" ht="32.25" customHeight="1">
      <c r="B10" s="72"/>
      <c r="C10" s="29" t="s">
        <v>1536</v>
      </c>
      <c r="D10" s="28"/>
      <c r="E10" s="29" t="s">
        <v>1604</v>
      </c>
      <c r="F10" s="28"/>
    </row>
    <row r="11" spans="2:8" ht="32.25" customHeight="1">
      <c r="B11" s="72"/>
      <c r="C11" s="29" t="s">
        <v>1602</v>
      </c>
      <c r="D11" s="31"/>
      <c r="E11" s="27" t="s">
        <v>1594</v>
      </c>
      <c r="F11" s="31" t="s">
        <v>1815</v>
      </c>
    </row>
    <row r="12" spans="2:8" ht="32.25" customHeight="1">
      <c r="B12" s="72"/>
      <c r="C12" s="29" t="s">
        <v>1756</v>
      </c>
      <c r="D12" s="69"/>
      <c r="E12" s="69"/>
      <c r="F12" s="69"/>
    </row>
    <row r="13" spans="2:8" ht="32.25" customHeight="1">
      <c r="B13" s="73"/>
      <c r="C13" s="29" t="s">
        <v>1757</v>
      </c>
      <c r="D13" s="69"/>
      <c r="E13" s="69"/>
      <c r="F13" s="69"/>
    </row>
    <row r="14" spans="2:8" ht="32.25" customHeight="1">
      <c r="B14" s="74" t="s">
        <v>1531</v>
      </c>
      <c r="C14" s="32" t="s">
        <v>1537</v>
      </c>
      <c r="D14" s="33"/>
      <c r="E14" s="32" t="s">
        <v>1597</v>
      </c>
      <c r="F14" s="33"/>
    </row>
    <row r="15" spans="2:8" ht="32.25" customHeight="1">
      <c r="B15" s="75"/>
      <c r="C15" s="32" t="s">
        <v>1538</v>
      </c>
      <c r="D15" s="33"/>
      <c r="E15" s="32" t="s">
        <v>1598</v>
      </c>
      <c r="F15" s="33"/>
    </row>
    <row r="16" spans="2:8" ht="32.25" customHeight="1">
      <c r="B16" s="75"/>
      <c r="C16" s="32" t="s">
        <v>1539</v>
      </c>
      <c r="D16" s="33"/>
      <c r="E16" s="32" t="s">
        <v>1755</v>
      </c>
      <c r="F16" s="33"/>
    </row>
    <row r="17" spans="2:6" ht="32.25" customHeight="1">
      <c r="B17" s="75"/>
      <c r="C17" s="32" t="s">
        <v>1536</v>
      </c>
      <c r="D17" s="33"/>
      <c r="E17" s="32" t="s">
        <v>1604</v>
      </c>
      <c r="F17" s="33"/>
    </row>
    <row r="18" spans="2:6" ht="32.25" customHeight="1">
      <c r="B18" s="75"/>
      <c r="C18" s="32" t="s">
        <v>1603</v>
      </c>
      <c r="D18" s="33"/>
      <c r="E18" s="32" t="s">
        <v>1594</v>
      </c>
      <c r="F18" s="33" t="s">
        <v>1815</v>
      </c>
    </row>
    <row r="19" spans="2:6" ht="32.25" customHeight="1">
      <c r="B19" s="75"/>
      <c r="C19" s="32" t="s">
        <v>1756</v>
      </c>
      <c r="D19" s="70"/>
      <c r="E19" s="70"/>
      <c r="F19" s="70"/>
    </row>
    <row r="20" spans="2:6" ht="32.25" customHeight="1">
      <c r="B20" s="76"/>
      <c r="C20" s="32" t="s">
        <v>1757</v>
      </c>
      <c r="D20" s="70"/>
      <c r="E20" s="70"/>
      <c r="F20" s="70"/>
    </row>
    <row r="21" spans="2:6" ht="32.25" customHeight="1">
      <c r="B21" s="71" t="s">
        <v>1532</v>
      </c>
      <c r="C21" s="29" t="s">
        <v>1537</v>
      </c>
      <c r="D21" s="28"/>
      <c r="E21" s="29" t="s">
        <v>1597</v>
      </c>
      <c r="F21" s="28"/>
    </row>
    <row r="22" spans="2:6" ht="32.25" customHeight="1">
      <c r="B22" s="72"/>
      <c r="C22" s="29" t="s">
        <v>1538</v>
      </c>
      <c r="D22" s="28"/>
      <c r="E22" s="30" t="s">
        <v>1598</v>
      </c>
      <c r="F22" s="28"/>
    </row>
    <row r="23" spans="2:6" ht="32.25" customHeight="1">
      <c r="B23" s="72"/>
      <c r="C23" s="29" t="s">
        <v>1539</v>
      </c>
      <c r="D23" s="28"/>
      <c r="E23" s="29" t="s">
        <v>1755</v>
      </c>
      <c r="F23" s="28"/>
    </row>
    <row r="24" spans="2:6" ht="32.25" customHeight="1">
      <c r="B24" s="72"/>
      <c r="C24" s="29" t="s">
        <v>1536</v>
      </c>
      <c r="D24" s="28"/>
      <c r="E24" s="29" t="s">
        <v>1604</v>
      </c>
      <c r="F24" s="28"/>
    </row>
    <row r="25" spans="2:6" ht="32.25" customHeight="1">
      <c r="B25" s="72"/>
      <c r="C25" s="29" t="s">
        <v>1602</v>
      </c>
      <c r="D25" s="31"/>
      <c r="E25" s="27" t="s">
        <v>1594</v>
      </c>
      <c r="F25" s="31" t="s">
        <v>1815</v>
      </c>
    </row>
    <row r="26" spans="2:6" ht="32.25" customHeight="1">
      <c r="B26" s="72"/>
      <c r="C26" s="29" t="s">
        <v>1756</v>
      </c>
      <c r="D26" s="69"/>
      <c r="E26" s="69"/>
      <c r="F26" s="69"/>
    </row>
    <row r="27" spans="2:6" ht="32.25" customHeight="1">
      <c r="B27" s="73"/>
      <c r="C27" s="29" t="s">
        <v>1757</v>
      </c>
      <c r="D27" s="69"/>
      <c r="E27" s="69"/>
      <c r="F27" s="69"/>
    </row>
    <row r="28" spans="2:6" ht="32.25" customHeight="1">
      <c r="B28" s="74" t="s">
        <v>1533</v>
      </c>
      <c r="C28" s="32" t="s">
        <v>1537</v>
      </c>
      <c r="D28" s="33"/>
      <c r="E28" s="32" t="s">
        <v>1597</v>
      </c>
      <c r="F28" s="33"/>
    </row>
    <row r="29" spans="2:6" ht="32.25" customHeight="1">
      <c r="B29" s="75"/>
      <c r="C29" s="32" t="s">
        <v>1538</v>
      </c>
      <c r="D29" s="33"/>
      <c r="E29" s="32" t="s">
        <v>1598</v>
      </c>
      <c r="F29" s="33"/>
    </row>
    <row r="30" spans="2:6" ht="32.25" customHeight="1">
      <c r="B30" s="75"/>
      <c r="C30" s="32" t="s">
        <v>1539</v>
      </c>
      <c r="D30" s="33"/>
      <c r="E30" s="32" t="s">
        <v>1755</v>
      </c>
      <c r="F30" s="33"/>
    </row>
    <row r="31" spans="2:6" ht="32.25" customHeight="1">
      <c r="B31" s="75"/>
      <c r="C31" s="32" t="s">
        <v>1536</v>
      </c>
      <c r="D31" s="33"/>
      <c r="E31" s="32" t="s">
        <v>1604</v>
      </c>
      <c r="F31" s="33"/>
    </row>
    <row r="32" spans="2:6" ht="32.25" customHeight="1">
      <c r="B32" s="75"/>
      <c r="C32" s="32" t="s">
        <v>1603</v>
      </c>
      <c r="D32" s="33"/>
      <c r="E32" s="32" t="s">
        <v>1594</v>
      </c>
      <c r="F32" s="33" t="s">
        <v>1815</v>
      </c>
    </row>
    <row r="33" spans="2:6" ht="32.25" customHeight="1">
      <c r="B33" s="75"/>
      <c r="C33" s="32" t="s">
        <v>1756</v>
      </c>
      <c r="D33" s="70"/>
      <c r="E33" s="70"/>
      <c r="F33" s="70"/>
    </row>
    <row r="34" spans="2:6" ht="32.25" customHeight="1">
      <c r="B34" s="76"/>
      <c r="C34" s="32" t="s">
        <v>1757</v>
      </c>
      <c r="D34" s="70"/>
      <c r="E34" s="70"/>
      <c r="F34" s="70"/>
    </row>
    <row r="35" spans="2:6" ht="32.25" customHeight="1">
      <c r="B35" s="71" t="s">
        <v>1534</v>
      </c>
      <c r="C35" s="29" t="s">
        <v>1537</v>
      </c>
      <c r="D35" s="28"/>
      <c r="E35" s="29" t="s">
        <v>1597</v>
      </c>
      <c r="F35" s="28"/>
    </row>
    <row r="36" spans="2:6" ht="32.25" customHeight="1">
      <c r="B36" s="72"/>
      <c r="C36" s="29" t="s">
        <v>1538</v>
      </c>
      <c r="D36" s="28"/>
      <c r="E36" s="30" t="s">
        <v>1598</v>
      </c>
      <c r="F36" s="28"/>
    </row>
    <row r="37" spans="2:6" ht="32.25" customHeight="1">
      <c r="B37" s="72"/>
      <c r="C37" s="29" t="s">
        <v>1539</v>
      </c>
      <c r="D37" s="28"/>
      <c r="E37" s="29" t="s">
        <v>1755</v>
      </c>
      <c r="F37" s="28"/>
    </row>
    <row r="38" spans="2:6" ht="32.25" customHeight="1">
      <c r="B38" s="72"/>
      <c r="C38" s="29" t="s">
        <v>1536</v>
      </c>
      <c r="D38" s="28"/>
      <c r="E38" s="29" t="s">
        <v>1604</v>
      </c>
      <c r="F38" s="28"/>
    </row>
    <row r="39" spans="2:6" ht="32.25" customHeight="1">
      <c r="B39" s="72"/>
      <c r="C39" s="29" t="s">
        <v>1602</v>
      </c>
      <c r="D39" s="31"/>
      <c r="E39" s="27" t="s">
        <v>1594</v>
      </c>
      <c r="F39" s="31" t="s">
        <v>1815</v>
      </c>
    </row>
    <row r="40" spans="2:6" ht="32.25" customHeight="1">
      <c r="B40" s="72"/>
      <c r="C40" s="29" t="s">
        <v>1756</v>
      </c>
      <c r="D40" s="69"/>
      <c r="E40" s="69"/>
      <c r="F40" s="69"/>
    </row>
    <row r="41" spans="2:6" ht="32.25" customHeight="1">
      <c r="B41" s="73"/>
      <c r="C41" s="29" t="s">
        <v>1757</v>
      </c>
      <c r="D41" s="69"/>
      <c r="E41" s="69"/>
      <c r="F41" s="69"/>
    </row>
    <row r="42" spans="2:6" ht="32.25" customHeight="1">
      <c r="B42" s="74" t="s">
        <v>1535</v>
      </c>
      <c r="C42" s="32" t="s">
        <v>1537</v>
      </c>
      <c r="D42" s="33"/>
      <c r="E42" s="32" t="s">
        <v>1597</v>
      </c>
      <c r="F42" s="33"/>
    </row>
    <row r="43" spans="2:6" ht="32.25" customHeight="1">
      <c r="B43" s="75"/>
      <c r="C43" s="32" t="s">
        <v>1538</v>
      </c>
      <c r="D43" s="33"/>
      <c r="E43" s="32" t="s">
        <v>1598</v>
      </c>
      <c r="F43" s="33"/>
    </row>
    <row r="44" spans="2:6" ht="32.25" customHeight="1">
      <c r="B44" s="75"/>
      <c r="C44" s="32" t="s">
        <v>1539</v>
      </c>
      <c r="D44" s="33"/>
      <c r="E44" s="32" t="s">
        <v>1755</v>
      </c>
      <c r="F44" s="33"/>
    </row>
    <row r="45" spans="2:6" ht="32.25" customHeight="1">
      <c r="B45" s="75"/>
      <c r="C45" s="32" t="s">
        <v>1536</v>
      </c>
      <c r="D45" s="33"/>
      <c r="E45" s="32" t="s">
        <v>1604</v>
      </c>
      <c r="F45" s="33"/>
    </row>
    <row r="46" spans="2:6" ht="32.25" customHeight="1">
      <c r="B46" s="75"/>
      <c r="C46" s="32" t="s">
        <v>1603</v>
      </c>
      <c r="D46" s="33"/>
      <c r="E46" s="32" t="s">
        <v>1594</v>
      </c>
      <c r="F46" s="33" t="s">
        <v>1815</v>
      </c>
    </row>
    <row r="47" spans="2:6" ht="32.25" customHeight="1">
      <c r="B47" s="75"/>
      <c r="C47" s="32" t="s">
        <v>1756</v>
      </c>
      <c r="D47" s="70"/>
      <c r="E47" s="70"/>
      <c r="F47" s="70"/>
    </row>
    <row r="48" spans="2:6" ht="32.25" customHeight="1">
      <c r="B48" s="76"/>
      <c r="C48" s="32" t="s">
        <v>1757</v>
      </c>
      <c r="D48" s="70"/>
      <c r="E48" s="70"/>
      <c r="F48" s="70"/>
    </row>
    <row r="49" spans="2:6" ht="32.25" customHeight="1">
      <c r="B49" s="71" t="s">
        <v>1540</v>
      </c>
      <c r="C49" s="29" t="s">
        <v>1537</v>
      </c>
      <c r="D49" s="28"/>
      <c r="E49" s="29" t="s">
        <v>1597</v>
      </c>
      <c r="F49" s="28"/>
    </row>
    <row r="50" spans="2:6" ht="32.25" customHeight="1">
      <c r="B50" s="72"/>
      <c r="C50" s="29" t="s">
        <v>1538</v>
      </c>
      <c r="D50" s="28"/>
      <c r="E50" s="30" t="s">
        <v>1598</v>
      </c>
      <c r="F50" s="28"/>
    </row>
    <row r="51" spans="2:6" ht="32.25" customHeight="1">
      <c r="B51" s="72"/>
      <c r="C51" s="29" t="s">
        <v>1539</v>
      </c>
      <c r="D51" s="28"/>
      <c r="E51" s="29" t="s">
        <v>1755</v>
      </c>
      <c r="F51" s="28"/>
    </row>
    <row r="52" spans="2:6" ht="32.25" customHeight="1">
      <c r="B52" s="72"/>
      <c r="C52" s="29" t="s">
        <v>1536</v>
      </c>
      <c r="D52" s="28"/>
      <c r="E52" s="29" t="s">
        <v>1604</v>
      </c>
      <c r="F52" s="28"/>
    </row>
    <row r="53" spans="2:6" ht="32.25" customHeight="1">
      <c r="B53" s="72"/>
      <c r="C53" s="29" t="s">
        <v>1602</v>
      </c>
      <c r="D53" s="31"/>
      <c r="E53" s="27" t="s">
        <v>1594</v>
      </c>
      <c r="F53" s="31" t="s">
        <v>1815</v>
      </c>
    </row>
    <row r="54" spans="2:6" ht="32.25" customHeight="1">
      <c r="B54" s="72"/>
      <c r="C54" s="29" t="s">
        <v>1756</v>
      </c>
      <c r="D54" s="69"/>
      <c r="E54" s="69"/>
      <c r="F54" s="69"/>
    </row>
    <row r="55" spans="2:6" ht="32.25" customHeight="1">
      <c r="B55" s="73"/>
      <c r="C55" s="29" t="s">
        <v>1757</v>
      </c>
      <c r="D55" s="69"/>
      <c r="E55" s="69"/>
      <c r="F55" s="69"/>
    </row>
    <row r="56" spans="2:6" ht="32.25" customHeight="1">
      <c r="B56" s="74" t="s">
        <v>1541</v>
      </c>
      <c r="C56" s="32" t="s">
        <v>1537</v>
      </c>
      <c r="D56" s="33"/>
      <c r="E56" s="32" t="s">
        <v>1597</v>
      </c>
      <c r="F56" s="33"/>
    </row>
    <row r="57" spans="2:6" ht="32.25" customHeight="1">
      <c r="B57" s="75"/>
      <c r="C57" s="32" t="s">
        <v>1538</v>
      </c>
      <c r="D57" s="33"/>
      <c r="E57" s="32" t="s">
        <v>1598</v>
      </c>
      <c r="F57" s="33"/>
    </row>
    <row r="58" spans="2:6" ht="32.25" customHeight="1">
      <c r="B58" s="75"/>
      <c r="C58" s="32" t="s">
        <v>1539</v>
      </c>
      <c r="D58" s="33"/>
      <c r="E58" s="32" t="s">
        <v>1755</v>
      </c>
      <c r="F58" s="33"/>
    </row>
    <row r="59" spans="2:6" ht="32.25" customHeight="1">
      <c r="B59" s="75"/>
      <c r="C59" s="32" t="s">
        <v>1536</v>
      </c>
      <c r="D59" s="33"/>
      <c r="E59" s="32" t="s">
        <v>1604</v>
      </c>
      <c r="F59" s="33"/>
    </row>
    <row r="60" spans="2:6" ht="32.25" customHeight="1">
      <c r="B60" s="75"/>
      <c r="C60" s="32" t="s">
        <v>1603</v>
      </c>
      <c r="D60" s="33"/>
      <c r="E60" s="32" t="s">
        <v>1594</v>
      </c>
      <c r="F60" s="33" t="s">
        <v>1815</v>
      </c>
    </row>
    <row r="61" spans="2:6" ht="32.25" customHeight="1">
      <c r="B61" s="75"/>
      <c r="C61" s="32" t="s">
        <v>1756</v>
      </c>
      <c r="D61" s="70"/>
      <c r="E61" s="70"/>
      <c r="F61" s="70"/>
    </row>
    <row r="62" spans="2:6" ht="32.25" customHeight="1">
      <c r="B62" s="76"/>
      <c r="C62" s="32" t="s">
        <v>1757</v>
      </c>
      <c r="D62" s="70"/>
      <c r="E62" s="70"/>
      <c r="F62" s="70"/>
    </row>
    <row r="63" spans="2:6" ht="32.25" customHeight="1">
      <c r="B63" s="71" t="s">
        <v>1542</v>
      </c>
      <c r="C63" s="29" t="s">
        <v>1537</v>
      </c>
      <c r="D63" s="28"/>
      <c r="E63" s="29" t="s">
        <v>1597</v>
      </c>
      <c r="F63" s="28"/>
    </row>
    <row r="64" spans="2:6" ht="32.25" customHeight="1">
      <c r="B64" s="72"/>
      <c r="C64" s="29" t="s">
        <v>1538</v>
      </c>
      <c r="D64" s="28"/>
      <c r="E64" s="30" t="s">
        <v>1598</v>
      </c>
      <c r="F64" s="28"/>
    </row>
    <row r="65" spans="2:6" ht="32.25" customHeight="1">
      <c r="B65" s="72"/>
      <c r="C65" s="29" t="s">
        <v>1539</v>
      </c>
      <c r="D65" s="28"/>
      <c r="E65" s="29" t="s">
        <v>1755</v>
      </c>
      <c r="F65" s="28"/>
    </row>
    <row r="66" spans="2:6" ht="32.25" customHeight="1">
      <c r="B66" s="72"/>
      <c r="C66" s="29" t="s">
        <v>1536</v>
      </c>
      <c r="D66" s="28"/>
      <c r="E66" s="29" t="s">
        <v>1604</v>
      </c>
      <c r="F66" s="28"/>
    </row>
    <row r="67" spans="2:6" ht="32.25" customHeight="1">
      <c r="B67" s="72"/>
      <c r="C67" s="29" t="s">
        <v>1602</v>
      </c>
      <c r="D67" s="31"/>
      <c r="E67" s="27" t="s">
        <v>1594</v>
      </c>
      <c r="F67" s="31" t="s">
        <v>1815</v>
      </c>
    </row>
    <row r="68" spans="2:6" ht="32.25" customHeight="1">
      <c r="B68" s="72"/>
      <c r="C68" s="29" t="s">
        <v>1756</v>
      </c>
      <c r="D68" s="69"/>
      <c r="E68" s="69"/>
      <c r="F68" s="69"/>
    </row>
    <row r="69" spans="2:6" ht="32.25" customHeight="1">
      <c r="B69" s="73"/>
      <c r="C69" s="29" t="s">
        <v>1757</v>
      </c>
      <c r="D69" s="69"/>
      <c r="E69" s="69"/>
      <c r="F69" s="69"/>
    </row>
    <row r="70" spans="2:6" ht="32.25" customHeight="1">
      <c r="B70" s="74" t="s">
        <v>1543</v>
      </c>
      <c r="C70" s="32" t="s">
        <v>1537</v>
      </c>
      <c r="D70" s="33"/>
      <c r="E70" s="32" t="s">
        <v>1597</v>
      </c>
      <c r="F70" s="33"/>
    </row>
    <row r="71" spans="2:6" ht="32.25" customHeight="1">
      <c r="B71" s="75"/>
      <c r="C71" s="32" t="s">
        <v>1538</v>
      </c>
      <c r="D71" s="33"/>
      <c r="E71" s="32" t="s">
        <v>1598</v>
      </c>
      <c r="F71" s="33"/>
    </row>
    <row r="72" spans="2:6" ht="32.25" customHeight="1">
      <c r="B72" s="75"/>
      <c r="C72" s="32" t="s">
        <v>1539</v>
      </c>
      <c r="D72" s="33"/>
      <c r="E72" s="32" t="s">
        <v>1755</v>
      </c>
      <c r="F72" s="33"/>
    </row>
    <row r="73" spans="2:6" ht="32.25" customHeight="1">
      <c r="B73" s="75"/>
      <c r="C73" s="32" t="s">
        <v>1536</v>
      </c>
      <c r="D73" s="33"/>
      <c r="E73" s="32" t="s">
        <v>1604</v>
      </c>
      <c r="F73" s="33"/>
    </row>
    <row r="74" spans="2:6" ht="32.25" customHeight="1">
      <c r="B74" s="75"/>
      <c r="C74" s="32" t="s">
        <v>1603</v>
      </c>
      <c r="D74" s="33"/>
      <c r="E74" s="32" t="s">
        <v>1594</v>
      </c>
      <c r="F74" s="33" t="s">
        <v>1815</v>
      </c>
    </row>
    <row r="75" spans="2:6" ht="32.25" customHeight="1">
      <c r="B75" s="75"/>
      <c r="C75" s="32" t="s">
        <v>1756</v>
      </c>
      <c r="D75" s="70"/>
      <c r="E75" s="70"/>
      <c r="F75" s="70"/>
    </row>
    <row r="76" spans="2:6" ht="32.25" customHeight="1">
      <c r="B76" s="76"/>
      <c r="C76" s="32" t="s">
        <v>1757</v>
      </c>
      <c r="D76" s="70"/>
      <c r="E76" s="70"/>
      <c r="F76" s="70"/>
    </row>
    <row r="77" spans="2:6" ht="32.25" customHeight="1">
      <c r="B77" s="71" t="s">
        <v>1544</v>
      </c>
      <c r="C77" s="29" t="s">
        <v>1537</v>
      </c>
      <c r="D77" s="28"/>
      <c r="E77" s="29" t="s">
        <v>1597</v>
      </c>
      <c r="F77" s="28"/>
    </row>
    <row r="78" spans="2:6" ht="32.25" customHeight="1">
      <c r="B78" s="72"/>
      <c r="C78" s="29" t="s">
        <v>1538</v>
      </c>
      <c r="D78" s="28"/>
      <c r="E78" s="30" t="s">
        <v>1598</v>
      </c>
      <c r="F78" s="28"/>
    </row>
    <row r="79" spans="2:6" ht="32.25" customHeight="1">
      <c r="B79" s="72"/>
      <c r="C79" s="29" t="s">
        <v>1539</v>
      </c>
      <c r="D79" s="28"/>
      <c r="E79" s="29" t="s">
        <v>1755</v>
      </c>
      <c r="F79" s="28"/>
    </row>
    <row r="80" spans="2:6" ht="32.25" customHeight="1">
      <c r="B80" s="72"/>
      <c r="C80" s="29" t="s">
        <v>1536</v>
      </c>
      <c r="D80" s="28"/>
      <c r="E80" s="29" t="s">
        <v>1604</v>
      </c>
      <c r="F80" s="28"/>
    </row>
    <row r="81" spans="2:6" ht="32.25" customHeight="1">
      <c r="B81" s="72"/>
      <c r="C81" s="29" t="s">
        <v>1602</v>
      </c>
      <c r="D81" s="31"/>
      <c r="E81" s="27" t="s">
        <v>1594</v>
      </c>
      <c r="F81" s="31" t="s">
        <v>1815</v>
      </c>
    </row>
    <row r="82" spans="2:6" ht="32.25" customHeight="1">
      <c r="B82" s="72"/>
      <c r="C82" s="29" t="s">
        <v>1756</v>
      </c>
      <c r="D82" s="69"/>
      <c r="E82" s="69"/>
      <c r="F82" s="69"/>
    </row>
    <row r="83" spans="2:6" ht="32.25" customHeight="1">
      <c r="B83" s="73"/>
      <c r="C83" s="29" t="s">
        <v>1757</v>
      </c>
      <c r="D83" s="69"/>
      <c r="E83" s="69"/>
      <c r="F83" s="69"/>
    </row>
    <row r="84" spans="2:6" ht="32.25" customHeight="1">
      <c r="B84" s="74" t="s">
        <v>1545</v>
      </c>
      <c r="C84" s="32" t="s">
        <v>1537</v>
      </c>
      <c r="D84" s="33"/>
      <c r="E84" s="32" t="s">
        <v>1597</v>
      </c>
      <c r="F84" s="33"/>
    </row>
    <row r="85" spans="2:6" ht="32.25" customHeight="1">
      <c r="B85" s="75"/>
      <c r="C85" s="32" t="s">
        <v>1538</v>
      </c>
      <c r="D85" s="33"/>
      <c r="E85" s="32" t="s">
        <v>1598</v>
      </c>
      <c r="F85" s="33"/>
    </row>
    <row r="86" spans="2:6" ht="32.25" customHeight="1">
      <c r="B86" s="75"/>
      <c r="C86" s="32" t="s">
        <v>1539</v>
      </c>
      <c r="D86" s="33"/>
      <c r="E86" s="32" t="s">
        <v>1755</v>
      </c>
      <c r="F86" s="33"/>
    </row>
    <row r="87" spans="2:6" ht="32.25" customHeight="1">
      <c r="B87" s="75"/>
      <c r="C87" s="32" t="s">
        <v>1536</v>
      </c>
      <c r="D87" s="33"/>
      <c r="E87" s="32" t="s">
        <v>1604</v>
      </c>
      <c r="F87" s="33"/>
    </row>
    <row r="88" spans="2:6" ht="32.25" customHeight="1">
      <c r="B88" s="75"/>
      <c r="C88" s="32" t="s">
        <v>1603</v>
      </c>
      <c r="D88" s="33"/>
      <c r="E88" s="32" t="s">
        <v>1594</v>
      </c>
      <c r="F88" s="33" t="s">
        <v>1815</v>
      </c>
    </row>
    <row r="89" spans="2:6" ht="32.25" customHeight="1">
      <c r="B89" s="75"/>
      <c r="C89" s="32" t="s">
        <v>1756</v>
      </c>
      <c r="D89" s="70"/>
      <c r="E89" s="70"/>
      <c r="F89" s="70"/>
    </row>
    <row r="90" spans="2:6" ht="32.25" customHeight="1">
      <c r="B90" s="76"/>
      <c r="C90" s="32" t="s">
        <v>1757</v>
      </c>
      <c r="D90" s="70"/>
      <c r="E90" s="70"/>
      <c r="F90" s="70"/>
    </row>
    <row r="91" spans="2:6" ht="32.25" customHeight="1">
      <c r="B91" s="71" t="s">
        <v>1546</v>
      </c>
      <c r="C91" s="29" t="s">
        <v>1537</v>
      </c>
      <c r="D91" s="28"/>
      <c r="E91" s="29" t="s">
        <v>1597</v>
      </c>
      <c r="F91" s="28"/>
    </row>
    <row r="92" spans="2:6" ht="32.25" customHeight="1">
      <c r="B92" s="72"/>
      <c r="C92" s="29" t="s">
        <v>1538</v>
      </c>
      <c r="D92" s="28"/>
      <c r="E92" s="30" t="s">
        <v>1598</v>
      </c>
      <c r="F92" s="28"/>
    </row>
    <row r="93" spans="2:6" ht="32.25" customHeight="1">
      <c r="B93" s="72"/>
      <c r="C93" s="29" t="s">
        <v>1539</v>
      </c>
      <c r="D93" s="28"/>
      <c r="E93" s="29" t="s">
        <v>1755</v>
      </c>
      <c r="F93" s="28"/>
    </row>
    <row r="94" spans="2:6" ht="32.25" customHeight="1">
      <c r="B94" s="72"/>
      <c r="C94" s="29" t="s">
        <v>1536</v>
      </c>
      <c r="D94" s="28"/>
      <c r="E94" s="29" t="s">
        <v>1604</v>
      </c>
      <c r="F94" s="28"/>
    </row>
    <row r="95" spans="2:6" ht="32.25" customHeight="1">
      <c r="B95" s="72"/>
      <c r="C95" s="29" t="s">
        <v>1602</v>
      </c>
      <c r="D95" s="31"/>
      <c r="E95" s="27" t="s">
        <v>1594</v>
      </c>
      <c r="F95" s="31" t="s">
        <v>1815</v>
      </c>
    </row>
    <row r="96" spans="2:6" ht="32.25" customHeight="1">
      <c r="B96" s="72"/>
      <c r="C96" s="29" t="s">
        <v>1756</v>
      </c>
      <c r="D96" s="69"/>
      <c r="E96" s="69"/>
      <c r="F96" s="69"/>
    </row>
    <row r="97" spans="2:6" ht="32.25" customHeight="1">
      <c r="B97" s="73"/>
      <c r="C97" s="29" t="s">
        <v>1757</v>
      </c>
      <c r="D97" s="69"/>
      <c r="E97" s="69"/>
      <c r="F97" s="69"/>
    </row>
    <row r="98" spans="2:6" ht="32.25" customHeight="1">
      <c r="B98" s="74" t="s">
        <v>1547</v>
      </c>
      <c r="C98" s="32" t="s">
        <v>1537</v>
      </c>
      <c r="D98" s="33"/>
      <c r="E98" s="32" t="s">
        <v>1597</v>
      </c>
      <c r="F98" s="33"/>
    </row>
    <row r="99" spans="2:6" ht="32.25" customHeight="1">
      <c r="B99" s="75"/>
      <c r="C99" s="32" t="s">
        <v>1538</v>
      </c>
      <c r="D99" s="33"/>
      <c r="E99" s="32" t="s">
        <v>1598</v>
      </c>
      <c r="F99" s="33"/>
    </row>
    <row r="100" spans="2:6" ht="32.25" customHeight="1">
      <c r="B100" s="75"/>
      <c r="C100" s="32" t="s">
        <v>1539</v>
      </c>
      <c r="D100" s="33"/>
      <c r="E100" s="32" t="s">
        <v>1755</v>
      </c>
      <c r="F100" s="33"/>
    </row>
    <row r="101" spans="2:6" ht="32.25" customHeight="1">
      <c r="B101" s="75"/>
      <c r="C101" s="32" t="s">
        <v>1536</v>
      </c>
      <c r="D101" s="33"/>
      <c r="E101" s="32" t="s">
        <v>1604</v>
      </c>
      <c r="F101" s="33"/>
    </row>
    <row r="102" spans="2:6" ht="32.25" customHeight="1">
      <c r="B102" s="75"/>
      <c r="C102" s="32" t="s">
        <v>1603</v>
      </c>
      <c r="D102" s="33"/>
      <c r="E102" s="32" t="s">
        <v>1594</v>
      </c>
      <c r="F102" s="33" t="s">
        <v>1815</v>
      </c>
    </row>
    <row r="103" spans="2:6" ht="32.25" customHeight="1">
      <c r="B103" s="75"/>
      <c r="C103" s="32" t="s">
        <v>1756</v>
      </c>
      <c r="D103" s="70"/>
      <c r="E103" s="70"/>
      <c r="F103" s="70"/>
    </row>
    <row r="104" spans="2:6" ht="32.25" customHeight="1">
      <c r="B104" s="76"/>
      <c r="C104" s="32" t="s">
        <v>1757</v>
      </c>
      <c r="D104" s="70"/>
      <c r="E104" s="70"/>
      <c r="F104" s="70"/>
    </row>
    <row r="105" spans="2:6" ht="32.25" customHeight="1">
      <c r="B105" s="71" t="s">
        <v>1548</v>
      </c>
      <c r="C105" s="29" t="s">
        <v>1537</v>
      </c>
      <c r="D105" s="28"/>
      <c r="E105" s="29" t="s">
        <v>1597</v>
      </c>
      <c r="F105" s="28"/>
    </row>
    <row r="106" spans="2:6" ht="32.25" customHeight="1">
      <c r="B106" s="72"/>
      <c r="C106" s="29" t="s">
        <v>1538</v>
      </c>
      <c r="D106" s="28"/>
      <c r="E106" s="30" t="s">
        <v>1598</v>
      </c>
      <c r="F106" s="28"/>
    </row>
    <row r="107" spans="2:6" ht="32.25" customHeight="1">
      <c r="B107" s="72"/>
      <c r="C107" s="29" t="s">
        <v>1539</v>
      </c>
      <c r="D107" s="28"/>
      <c r="E107" s="29" t="s">
        <v>1755</v>
      </c>
      <c r="F107" s="28"/>
    </row>
    <row r="108" spans="2:6" ht="32.25" customHeight="1">
      <c r="B108" s="72"/>
      <c r="C108" s="29" t="s">
        <v>1536</v>
      </c>
      <c r="D108" s="28"/>
      <c r="E108" s="29" t="s">
        <v>1604</v>
      </c>
      <c r="F108" s="28"/>
    </row>
    <row r="109" spans="2:6" ht="32.25" customHeight="1">
      <c r="B109" s="72"/>
      <c r="C109" s="29" t="s">
        <v>1602</v>
      </c>
      <c r="D109" s="31"/>
      <c r="E109" s="27" t="s">
        <v>1594</v>
      </c>
      <c r="F109" s="31" t="s">
        <v>1815</v>
      </c>
    </row>
    <row r="110" spans="2:6" ht="32.25" customHeight="1">
      <c r="B110" s="72"/>
      <c r="C110" s="29" t="s">
        <v>1756</v>
      </c>
      <c r="D110" s="69"/>
      <c r="E110" s="69"/>
      <c r="F110" s="69"/>
    </row>
    <row r="111" spans="2:6" ht="32.25" customHeight="1">
      <c r="B111" s="73"/>
      <c r="C111" s="29" t="s">
        <v>1757</v>
      </c>
      <c r="D111" s="69"/>
      <c r="E111" s="69"/>
      <c r="F111" s="69"/>
    </row>
    <row r="112" spans="2:6" ht="32.25" customHeight="1">
      <c r="B112" s="74" t="s">
        <v>1549</v>
      </c>
      <c r="C112" s="32" t="s">
        <v>1537</v>
      </c>
      <c r="D112" s="33"/>
      <c r="E112" s="32" t="s">
        <v>1597</v>
      </c>
      <c r="F112" s="33"/>
    </row>
    <row r="113" spans="2:6" ht="32.25" customHeight="1">
      <c r="B113" s="75"/>
      <c r="C113" s="32" t="s">
        <v>1538</v>
      </c>
      <c r="D113" s="33"/>
      <c r="E113" s="32" t="s">
        <v>1598</v>
      </c>
      <c r="F113" s="33"/>
    </row>
    <row r="114" spans="2:6" ht="32.25" customHeight="1">
      <c r="B114" s="75"/>
      <c r="C114" s="32" t="s">
        <v>1539</v>
      </c>
      <c r="D114" s="33"/>
      <c r="E114" s="32" t="s">
        <v>1755</v>
      </c>
      <c r="F114" s="33"/>
    </row>
    <row r="115" spans="2:6" ht="32.25" customHeight="1">
      <c r="B115" s="75"/>
      <c r="C115" s="32" t="s">
        <v>1536</v>
      </c>
      <c r="D115" s="33"/>
      <c r="E115" s="32" t="s">
        <v>1604</v>
      </c>
      <c r="F115" s="33"/>
    </row>
    <row r="116" spans="2:6" ht="32.25" customHeight="1">
      <c r="B116" s="75"/>
      <c r="C116" s="32" t="s">
        <v>1603</v>
      </c>
      <c r="D116" s="33"/>
      <c r="E116" s="32" t="s">
        <v>1594</v>
      </c>
      <c r="F116" s="33" t="s">
        <v>1815</v>
      </c>
    </row>
    <row r="117" spans="2:6" ht="32.25" customHeight="1">
      <c r="B117" s="75"/>
      <c r="C117" s="32" t="s">
        <v>1756</v>
      </c>
      <c r="D117" s="70"/>
      <c r="E117" s="70"/>
      <c r="F117" s="70"/>
    </row>
    <row r="118" spans="2:6" ht="32.25" customHeight="1">
      <c r="B118" s="76"/>
      <c r="C118" s="32" t="s">
        <v>1757</v>
      </c>
      <c r="D118" s="70"/>
      <c r="E118" s="70"/>
      <c r="F118" s="70"/>
    </row>
    <row r="119" spans="2:6" ht="32.25" customHeight="1">
      <c r="B119" s="71" t="s">
        <v>1550</v>
      </c>
      <c r="C119" s="29" t="s">
        <v>1537</v>
      </c>
      <c r="D119" s="28"/>
      <c r="E119" s="29" t="s">
        <v>1597</v>
      </c>
      <c r="F119" s="28"/>
    </row>
    <row r="120" spans="2:6" ht="32.25" customHeight="1">
      <c r="B120" s="72"/>
      <c r="C120" s="29" t="s">
        <v>1538</v>
      </c>
      <c r="D120" s="28"/>
      <c r="E120" s="30" t="s">
        <v>1598</v>
      </c>
      <c r="F120" s="28"/>
    </row>
    <row r="121" spans="2:6" ht="32.25" customHeight="1">
      <c r="B121" s="72"/>
      <c r="C121" s="29" t="s">
        <v>1539</v>
      </c>
      <c r="D121" s="28"/>
      <c r="E121" s="29" t="s">
        <v>1755</v>
      </c>
      <c r="F121" s="28"/>
    </row>
    <row r="122" spans="2:6" ht="32.25" customHeight="1">
      <c r="B122" s="72"/>
      <c r="C122" s="29" t="s">
        <v>1536</v>
      </c>
      <c r="D122" s="28"/>
      <c r="E122" s="29" t="s">
        <v>1604</v>
      </c>
      <c r="F122" s="28"/>
    </row>
    <row r="123" spans="2:6" ht="32.25" customHeight="1">
      <c r="B123" s="72"/>
      <c r="C123" s="29" t="s">
        <v>1602</v>
      </c>
      <c r="D123" s="31"/>
      <c r="E123" s="27" t="s">
        <v>1594</v>
      </c>
      <c r="F123" s="31" t="s">
        <v>1815</v>
      </c>
    </row>
    <row r="124" spans="2:6" ht="32.25" customHeight="1">
      <c r="B124" s="72"/>
      <c r="C124" s="29" t="s">
        <v>1756</v>
      </c>
      <c r="D124" s="69"/>
      <c r="E124" s="69"/>
      <c r="F124" s="69"/>
    </row>
    <row r="125" spans="2:6" ht="32.25" customHeight="1">
      <c r="B125" s="73"/>
      <c r="C125" s="29" t="s">
        <v>1757</v>
      </c>
      <c r="D125" s="69"/>
      <c r="E125" s="69"/>
      <c r="F125" s="69"/>
    </row>
    <row r="126" spans="2:6" ht="32.25" customHeight="1">
      <c r="B126" s="74" t="s">
        <v>1551</v>
      </c>
      <c r="C126" s="32" t="s">
        <v>1537</v>
      </c>
      <c r="D126" s="33"/>
      <c r="E126" s="32" t="s">
        <v>1597</v>
      </c>
      <c r="F126" s="33"/>
    </row>
    <row r="127" spans="2:6" ht="32.25" customHeight="1">
      <c r="B127" s="75"/>
      <c r="C127" s="32" t="s">
        <v>1538</v>
      </c>
      <c r="D127" s="33"/>
      <c r="E127" s="32" t="s">
        <v>1598</v>
      </c>
      <c r="F127" s="33"/>
    </row>
    <row r="128" spans="2:6" ht="32.25" customHeight="1">
      <c r="B128" s="75"/>
      <c r="C128" s="32" t="s">
        <v>1539</v>
      </c>
      <c r="D128" s="33"/>
      <c r="E128" s="32" t="s">
        <v>1755</v>
      </c>
      <c r="F128" s="33"/>
    </row>
    <row r="129" spans="2:6" ht="32.25" customHeight="1">
      <c r="B129" s="75"/>
      <c r="C129" s="32" t="s">
        <v>1536</v>
      </c>
      <c r="D129" s="33"/>
      <c r="E129" s="32" t="s">
        <v>1604</v>
      </c>
      <c r="F129" s="33"/>
    </row>
    <row r="130" spans="2:6" ht="32.25" customHeight="1">
      <c r="B130" s="75"/>
      <c r="C130" s="32" t="s">
        <v>1603</v>
      </c>
      <c r="D130" s="33"/>
      <c r="E130" s="32" t="s">
        <v>1594</v>
      </c>
      <c r="F130" s="33" t="s">
        <v>1815</v>
      </c>
    </row>
    <row r="131" spans="2:6" ht="32.25" customHeight="1">
      <c r="B131" s="75"/>
      <c r="C131" s="32" t="s">
        <v>1756</v>
      </c>
      <c r="D131" s="70"/>
      <c r="E131" s="70"/>
      <c r="F131" s="70"/>
    </row>
    <row r="132" spans="2:6" ht="32.25" customHeight="1">
      <c r="B132" s="76"/>
      <c r="C132" s="32" t="s">
        <v>1757</v>
      </c>
      <c r="D132" s="70"/>
      <c r="E132" s="70"/>
      <c r="F132" s="70"/>
    </row>
    <row r="133" spans="2:6" ht="32.25" customHeight="1">
      <c r="B133" s="71" t="s">
        <v>1552</v>
      </c>
      <c r="C133" s="29" t="s">
        <v>1537</v>
      </c>
      <c r="D133" s="28"/>
      <c r="E133" s="29" t="s">
        <v>1597</v>
      </c>
      <c r="F133" s="28"/>
    </row>
    <row r="134" spans="2:6" ht="32.25" customHeight="1">
      <c r="B134" s="72"/>
      <c r="C134" s="29" t="s">
        <v>1538</v>
      </c>
      <c r="D134" s="28"/>
      <c r="E134" s="30" t="s">
        <v>1598</v>
      </c>
      <c r="F134" s="28"/>
    </row>
    <row r="135" spans="2:6" ht="32.25" customHeight="1">
      <c r="B135" s="72"/>
      <c r="C135" s="29" t="s">
        <v>1539</v>
      </c>
      <c r="D135" s="28"/>
      <c r="E135" s="29" t="s">
        <v>1755</v>
      </c>
      <c r="F135" s="28"/>
    </row>
    <row r="136" spans="2:6" ht="32.25" customHeight="1">
      <c r="B136" s="72"/>
      <c r="C136" s="29" t="s">
        <v>1536</v>
      </c>
      <c r="D136" s="28"/>
      <c r="E136" s="29" t="s">
        <v>1604</v>
      </c>
      <c r="F136" s="28"/>
    </row>
    <row r="137" spans="2:6" ht="32.25" customHeight="1">
      <c r="B137" s="72"/>
      <c r="C137" s="29" t="s">
        <v>1602</v>
      </c>
      <c r="D137" s="31"/>
      <c r="E137" s="27" t="s">
        <v>1594</v>
      </c>
      <c r="F137" s="31" t="s">
        <v>1815</v>
      </c>
    </row>
    <row r="138" spans="2:6" ht="32.25" customHeight="1">
      <c r="B138" s="72"/>
      <c r="C138" s="29" t="s">
        <v>1756</v>
      </c>
      <c r="D138" s="69"/>
      <c r="E138" s="69"/>
      <c r="F138" s="69"/>
    </row>
    <row r="139" spans="2:6" ht="32.25" customHeight="1">
      <c r="B139" s="73"/>
      <c r="C139" s="29" t="s">
        <v>1757</v>
      </c>
      <c r="D139" s="69"/>
      <c r="E139" s="69"/>
      <c r="F139" s="69"/>
    </row>
    <row r="140" spans="2:6" ht="32.25" customHeight="1">
      <c r="B140" s="74" t="s">
        <v>1553</v>
      </c>
      <c r="C140" s="32" t="s">
        <v>1537</v>
      </c>
      <c r="D140" s="33"/>
      <c r="E140" s="32" t="s">
        <v>1597</v>
      </c>
      <c r="F140" s="33"/>
    </row>
    <row r="141" spans="2:6" ht="32.25" customHeight="1">
      <c r="B141" s="75"/>
      <c r="C141" s="32" t="s">
        <v>1538</v>
      </c>
      <c r="D141" s="33"/>
      <c r="E141" s="32" t="s">
        <v>1598</v>
      </c>
      <c r="F141" s="33"/>
    </row>
    <row r="142" spans="2:6" ht="32.25" customHeight="1">
      <c r="B142" s="75"/>
      <c r="C142" s="32" t="s">
        <v>1539</v>
      </c>
      <c r="D142" s="33"/>
      <c r="E142" s="32" t="s">
        <v>1755</v>
      </c>
      <c r="F142" s="33"/>
    </row>
    <row r="143" spans="2:6" ht="32.25" customHeight="1">
      <c r="B143" s="75"/>
      <c r="C143" s="32" t="s">
        <v>1536</v>
      </c>
      <c r="D143" s="33"/>
      <c r="E143" s="32" t="s">
        <v>1604</v>
      </c>
      <c r="F143" s="33"/>
    </row>
    <row r="144" spans="2:6" ht="32.25" customHeight="1">
      <c r="B144" s="75"/>
      <c r="C144" s="32" t="s">
        <v>1603</v>
      </c>
      <c r="D144" s="33"/>
      <c r="E144" s="32" t="s">
        <v>1594</v>
      </c>
      <c r="F144" s="33" t="s">
        <v>1815</v>
      </c>
    </row>
    <row r="145" spans="2:6" ht="32.25" customHeight="1">
      <c r="B145" s="75"/>
      <c r="C145" s="32" t="s">
        <v>1756</v>
      </c>
      <c r="D145" s="70"/>
      <c r="E145" s="70"/>
      <c r="F145" s="70"/>
    </row>
    <row r="146" spans="2:6" ht="32.25" customHeight="1">
      <c r="B146" s="76"/>
      <c r="C146" s="32" t="s">
        <v>1757</v>
      </c>
      <c r="D146" s="70"/>
      <c r="E146" s="70"/>
      <c r="F146" s="70"/>
    </row>
    <row r="147" spans="2:6" ht="32.25" customHeight="1">
      <c r="B147" s="71" t="s">
        <v>1554</v>
      </c>
      <c r="C147" s="29" t="s">
        <v>1537</v>
      </c>
      <c r="D147" s="28"/>
      <c r="E147" s="29" t="s">
        <v>1597</v>
      </c>
      <c r="F147" s="28"/>
    </row>
    <row r="148" spans="2:6" ht="32.25" customHeight="1">
      <c r="B148" s="72"/>
      <c r="C148" s="29" t="s">
        <v>1538</v>
      </c>
      <c r="D148" s="28"/>
      <c r="E148" s="30" t="s">
        <v>1598</v>
      </c>
      <c r="F148" s="28"/>
    </row>
    <row r="149" spans="2:6" ht="32.25" customHeight="1">
      <c r="B149" s="72"/>
      <c r="C149" s="29" t="s">
        <v>1539</v>
      </c>
      <c r="D149" s="28"/>
      <c r="E149" s="29" t="s">
        <v>1755</v>
      </c>
      <c r="F149" s="28"/>
    </row>
    <row r="150" spans="2:6" ht="32.25" customHeight="1">
      <c r="B150" s="72"/>
      <c r="C150" s="29" t="s">
        <v>1536</v>
      </c>
      <c r="D150" s="28"/>
      <c r="E150" s="29" t="s">
        <v>1604</v>
      </c>
      <c r="F150" s="28"/>
    </row>
    <row r="151" spans="2:6" ht="32.25" customHeight="1">
      <c r="B151" s="72"/>
      <c r="C151" s="29" t="s">
        <v>1602</v>
      </c>
      <c r="D151" s="31"/>
      <c r="E151" s="27" t="s">
        <v>1594</v>
      </c>
      <c r="F151" s="31" t="s">
        <v>1815</v>
      </c>
    </row>
    <row r="152" spans="2:6" ht="32.25" customHeight="1">
      <c r="B152" s="72"/>
      <c r="C152" s="29" t="s">
        <v>1756</v>
      </c>
      <c r="D152" s="69"/>
      <c r="E152" s="69"/>
      <c r="F152" s="69"/>
    </row>
    <row r="153" spans="2:6" ht="32.25" customHeight="1">
      <c r="B153" s="73"/>
      <c r="C153" s="29" t="s">
        <v>1757</v>
      </c>
      <c r="D153" s="69"/>
      <c r="E153" s="69"/>
      <c r="F153" s="69"/>
    </row>
    <row r="154" spans="2:6" ht="32.25" customHeight="1">
      <c r="B154" s="74" t="s">
        <v>1555</v>
      </c>
      <c r="C154" s="32" t="s">
        <v>1537</v>
      </c>
      <c r="D154" s="33"/>
      <c r="E154" s="32" t="s">
        <v>1597</v>
      </c>
      <c r="F154" s="33"/>
    </row>
    <row r="155" spans="2:6" ht="32.25" customHeight="1">
      <c r="B155" s="75"/>
      <c r="C155" s="32" t="s">
        <v>1538</v>
      </c>
      <c r="D155" s="33"/>
      <c r="E155" s="32" t="s">
        <v>1598</v>
      </c>
      <c r="F155" s="33"/>
    </row>
    <row r="156" spans="2:6" ht="32.25" customHeight="1">
      <c r="B156" s="75"/>
      <c r="C156" s="32" t="s">
        <v>1539</v>
      </c>
      <c r="D156" s="33"/>
      <c r="E156" s="32" t="s">
        <v>1755</v>
      </c>
      <c r="F156" s="33"/>
    </row>
    <row r="157" spans="2:6" ht="32.25" customHeight="1">
      <c r="B157" s="75"/>
      <c r="C157" s="32" t="s">
        <v>1536</v>
      </c>
      <c r="D157" s="33"/>
      <c r="E157" s="32" t="s">
        <v>1604</v>
      </c>
      <c r="F157" s="33"/>
    </row>
    <row r="158" spans="2:6" ht="32.25" customHeight="1">
      <c r="B158" s="75"/>
      <c r="C158" s="32" t="s">
        <v>1603</v>
      </c>
      <c r="D158" s="33"/>
      <c r="E158" s="32" t="s">
        <v>1594</v>
      </c>
      <c r="F158" s="33" t="s">
        <v>1815</v>
      </c>
    </row>
    <row r="159" spans="2:6" ht="32.25" customHeight="1">
      <c r="B159" s="75"/>
      <c r="C159" s="32" t="s">
        <v>1756</v>
      </c>
      <c r="D159" s="70"/>
      <c r="E159" s="70"/>
      <c r="F159" s="70"/>
    </row>
    <row r="160" spans="2:6" ht="32.25" customHeight="1">
      <c r="B160" s="76"/>
      <c r="C160" s="32" t="s">
        <v>1757</v>
      </c>
      <c r="D160" s="70"/>
      <c r="E160" s="70"/>
      <c r="F160" s="70"/>
    </row>
    <row r="161" spans="2:6" ht="32.25" customHeight="1">
      <c r="B161" s="71" t="s">
        <v>1556</v>
      </c>
      <c r="C161" s="29" t="s">
        <v>1537</v>
      </c>
      <c r="D161" s="28"/>
      <c r="E161" s="29" t="s">
        <v>1597</v>
      </c>
      <c r="F161" s="28"/>
    </row>
    <row r="162" spans="2:6" ht="32.25" customHeight="1">
      <c r="B162" s="72"/>
      <c r="C162" s="29" t="s">
        <v>1538</v>
      </c>
      <c r="D162" s="28"/>
      <c r="E162" s="30" t="s">
        <v>1598</v>
      </c>
      <c r="F162" s="28"/>
    </row>
    <row r="163" spans="2:6" ht="32.25" customHeight="1">
      <c r="B163" s="72"/>
      <c r="C163" s="29" t="s">
        <v>1539</v>
      </c>
      <c r="D163" s="28"/>
      <c r="E163" s="29" t="s">
        <v>1755</v>
      </c>
      <c r="F163" s="28"/>
    </row>
    <row r="164" spans="2:6" ht="32.25" customHeight="1">
      <c r="B164" s="72"/>
      <c r="C164" s="29" t="s">
        <v>1536</v>
      </c>
      <c r="D164" s="28"/>
      <c r="E164" s="29" t="s">
        <v>1604</v>
      </c>
      <c r="F164" s="28"/>
    </row>
    <row r="165" spans="2:6" ht="32.25" customHeight="1">
      <c r="B165" s="72"/>
      <c r="C165" s="29" t="s">
        <v>1602</v>
      </c>
      <c r="D165" s="31"/>
      <c r="E165" s="27" t="s">
        <v>1594</v>
      </c>
      <c r="F165" s="31" t="s">
        <v>1815</v>
      </c>
    </row>
    <row r="166" spans="2:6" ht="32.25" customHeight="1">
      <c r="B166" s="72"/>
      <c r="C166" s="29" t="s">
        <v>1756</v>
      </c>
      <c r="D166" s="69"/>
      <c r="E166" s="69"/>
      <c r="F166" s="69"/>
    </row>
    <row r="167" spans="2:6" ht="32.25" customHeight="1">
      <c r="B167" s="73"/>
      <c r="C167" s="29" t="s">
        <v>1757</v>
      </c>
      <c r="D167" s="69"/>
      <c r="E167" s="69"/>
      <c r="F167" s="69"/>
    </row>
    <row r="168" spans="2:6" ht="32.25" customHeight="1">
      <c r="B168" s="74" t="s">
        <v>1557</v>
      </c>
      <c r="C168" s="32" t="s">
        <v>1537</v>
      </c>
      <c r="D168" s="33"/>
      <c r="E168" s="32" t="s">
        <v>1597</v>
      </c>
      <c r="F168" s="33"/>
    </row>
    <row r="169" spans="2:6" ht="32.25" customHeight="1">
      <c r="B169" s="75"/>
      <c r="C169" s="32" t="s">
        <v>1538</v>
      </c>
      <c r="D169" s="33"/>
      <c r="E169" s="32" t="s">
        <v>1598</v>
      </c>
      <c r="F169" s="33"/>
    </row>
    <row r="170" spans="2:6" ht="32.25" customHeight="1">
      <c r="B170" s="75"/>
      <c r="C170" s="32" t="s">
        <v>1539</v>
      </c>
      <c r="D170" s="33"/>
      <c r="E170" s="32" t="s">
        <v>1755</v>
      </c>
      <c r="F170" s="33"/>
    </row>
    <row r="171" spans="2:6" ht="32.25" customHeight="1">
      <c r="B171" s="75"/>
      <c r="C171" s="32" t="s">
        <v>1536</v>
      </c>
      <c r="D171" s="33"/>
      <c r="E171" s="32" t="s">
        <v>1604</v>
      </c>
      <c r="F171" s="33"/>
    </row>
    <row r="172" spans="2:6" ht="32.25" customHeight="1">
      <c r="B172" s="75"/>
      <c r="C172" s="32" t="s">
        <v>1603</v>
      </c>
      <c r="D172" s="33"/>
      <c r="E172" s="32" t="s">
        <v>1594</v>
      </c>
      <c r="F172" s="33" t="s">
        <v>1815</v>
      </c>
    </row>
    <row r="173" spans="2:6" ht="32.25" customHeight="1">
      <c r="B173" s="75"/>
      <c r="C173" s="32" t="s">
        <v>1756</v>
      </c>
      <c r="D173" s="70"/>
      <c r="E173" s="70"/>
      <c r="F173" s="70"/>
    </row>
    <row r="174" spans="2:6" ht="32.25" customHeight="1">
      <c r="B174" s="76"/>
      <c r="C174" s="32" t="s">
        <v>1757</v>
      </c>
      <c r="D174" s="70"/>
      <c r="E174" s="70"/>
      <c r="F174" s="70"/>
    </row>
    <row r="175" spans="2:6" ht="32.25" customHeight="1">
      <c r="B175" s="71" t="s">
        <v>1558</v>
      </c>
      <c r="C175" s="29" t="s">
        <v>1537</v>
      </c>
      <c r="D175" s="28"/>
      <c r="E175" s="29" t="s">
        <v>1597</v>
      </c>
      <c r="F175" s="28"/>
    </row>
    <row r="176" spans="2:6" ht="32.25" customHeight="1">
      <c r="B176" s="72"/>
      <c r="C176" s="29" t="s">
        <v>1538</v>
      </c>
      <c r="D176" s="28"/>
      <c r="E176" s="30" t="s">
        <v>1598</v>
      </c>
      <c r="F176" s="28"/>
    </row>
    <row r="177" spans="2:6" ht="32.25" customHeight="1">
      <c r="B177" s="72"/>
      <c r="C177" s="29" t="s">
        <v>1539</v>
      </c>
      <c r="D177" s="28"/>
      <c r="E177" s="29" t="s">
        <v>1755</v>
      </c>
      <c r="F177" s="28"/>
    </row>
    <row r="178" spans="2:6" ht="32.25" customHeight="1">
      <c r="B178" s="72"/>
      <c r="C178" s="29" t="s">
        <v>1536</v>
      </c>
      <c r="D178" s="28"/>
      <c r="E178" s="29" t="s">
        <v>1604</v>
      </c>
      <c r="F178" s="28"/>
    </row>
    <row r="179" spans="2:6" ht="32.25" customHeight="1">
      <c r="B179" s="72"/>
      <c r="C179" s="29" t="s">
        <v>1602</v>
      </c>
      <c r="D179" s="31"/>
      <c r="E179" s="27" t="s">
        <v>1594</v>
      </c>
      <c r="F179" s="31" t="s">
        <v>1815</v>
      </c>
    </row>
    <row r="180" spans="2:6" ht="32.25" customHeight="1">
      <c r="B180" s="72"/>
      <c r="C180" s="29" t="s">
        <v>1756</v>
      </c>
      <c r="D180" s="69"/>
      <c r="E180" s="69"/>
      <c r="F180" s="69"/>
    </row>
    <row r="181" spans="2:6" ht="32.25" customHeight="1">
      <c r="B181" s="73"/>
      <c r="C181" s="29" t="s">
        <v>1757</v>
      </c>
      <c r="D181" s="69"/>
      <c r="E181" s="69"/>
      <c r="F181" s="69"/>
    </row>
    <row r="182" spans="2:6" ht="32.25" customHeight="1">
      <c r="B182" s="74" t="s">
        <v>1559</v>
      </c>
      <c r="C182" s="32" t="s">
        <v>1537</v>
      </c>
      <c r="D182" s="33"/>
      <c r="E182" s="32" t="s">
        <v>1597</v>
      </c>
      <c r="F182" s="33"/>
    </row>
    <row r="183" spans="2:6" ht="32.25" customHeight="1">
      <c r="B183" s="75"/>
      <c r="C183" s="32" t="s">
        <v>1538</v>
      </c>
      <c r="D183" s="33"/>
      <c r="E183" s="32" t="s">
        <v>1598</v>
      </c>
      <c r="F183" s="33"/>
    </row>
    <row r="184" spans="2:6" ht="32.25" customHeight="1">
      <c r="B184" s="75"/>
      <c r="C184" s="32" t="s">
        <v>1539</v>
      </c>
      <c r="D184" s="33"/>
      <c r="E184" s="32" t="s">
        <v>1755</v>
      </c>
      <c r="F184" s="33"/>
    </row>
    <row r="185" spans="2:6" ht="32.25" customHeight="1">
      <c r="B185" s="75"/>
      <c r="C185" s="32" t="s">
        <v>1536</v>
      </c>
      <c r="D185" s="33"/>
      <c r="E185" s="32" t="s">
        <v>1604</v>
      </c>
      <c r="F185" s="33"/>
    </row>
    <row r="186" spans="2:6" ht="32.25" customHeight="1">
      <c r="B186" s="75"/>
      <c r="C186" s="32" t="s">
        <v>1603</v>
      </c>
      <c r="D186" s="33"/>
      <c r="E186" s="32" t="s">
        <v>1594</v>
      </c>
      <c r="F186" s="33" t="s">
        <v>1815</v>
      </c>
    </row>
    <row r="187" spans="2:6" ht="32.25" customHeight="1">
      <c r="B187" s="75"/>
      <c r="C187" s="32" t="s">
        <v>1756</v>
      </c>
      <c r="D187" s="70"/>
      <c r="E187" s="70"/>
      <c r="F187" s="70"/>
    </row>
    <row r="188" spans="2:6" ht="32.25" customHeight="1">
      <c r="B188" s="76"/>
      <c r="C188" s="32" t="s">
        <v>1757</v>
      </c>
      <c r="D188" s="70"/>
      <c r="E188" s="70"/>
      <c r="F188" s="70"/>
    </row>
    <row r="189" spans="2:6" ht="32.25" customHeight="1">
      <c r="B189" s="71" t="s">
        <v>1560</v>
      </c>
      <c r="C189" s="29" t="s">
        <v>1537</v>
      </c>
      <c r="D189" s="28"/>
      <c r="E189" s="29" t="s">
        <v>1597</v>
      </c>
      <c r="F189" s="28"/>
    </row>
    <row r="190" spans="2:6" ht="32.25" customHeight="1">
      <c r="B190" s="72"/>
      <c r="C190" s="29" t="s">
        <v>1538</v>
      </c>
      <c r="D190" s="28"/>
      <c r="E190" s="30" t="s">
        <v>1598</v>
      </c>
      <c r="F190" s="28"/>
    </row>
    <row r="191" spans="2:6" ht="32.25" customHeight="1">
      <c r="B191" s="72"/>
      <c r="C191" s="29" t="s">
        <v>1539</v>
      </c>
      <c r="D191" s="28"/>
      <c r="E191" s="29" t="s">
        <v>1755</v>
      </c>
      <c r="F191" s="28"/>
    </row>
    <row r="192" spans="2:6" ht="32.25" customHeight="1">
      <c r="B192" s="72"/>
      <c r="C192" s="29" t="s">
        <v>1536</v>
      </c>
      <c r="D192" s="28"/>
      <c r="E192" s="29" t="s">
        <v>1604</v>
      </c>
      <c r="F192" s="28"/>
    </row>
    <row r="193" spans="2:6" ht="32.25" customHeight="1">
      <c r="B193" s="72"/>
      <c r="C193" s="29" t="s">
        <v>1602</v>
      </c>
      <c r="D193" s="31"/>
      <c r="E193" s="27" t="s">
        <v>1594</v>
      </c>
      <c r="F193" s="31" t="s">
        <v>1815</v>
      </c>
    </row>
    <row r="194" spans="2:6" ht="32.25" customHeight="1">
      <c r="B194" s="72"/>
      <c r="C194" s="29" t="s">
        <v>1756</v>
      </c>
      <c r="D194" s="69"/>
      <c r="E194" s="69"/>
      <c r="F194" s="69"/>
    </row>
    <row r="195" spans="2:6" ht="32.25" customHeight="1">
      <c r="B195" s="73"/>
      <c r="C195" s="29" t="s">
        <v>1757</v>
      </c>
      <c r="D195" s="69"/>
      <c r="E195" s="69"/>
      <c r="F195" s="69"/>
    </row>
    <row r="196" spans="2:6" ht="32.25" customHeight="1">
      <c r="B196" s="74" t="s">
        <v>1561</v>
      </c>
      <c r="C196" s="32" t="s">
        <v>1537</v>
      </c>
      <c r="D196" s="33"/>
      <c r="E196" s="32" t="s">
        <v>1597</v>
      </c>
      <c r="F196" s="33"/>
    </row>
    <row r="197" spans="2:6" ht="32.25" customHeight="1">
      <c r="B197" s="75"/>
      <c r="C197" s="32" t="s">
        <v>1538</v>
      </c>
      <c r="D197" s="33"/>
      <c r="E197" s="32" t="s">
        <v>1598</v>
      </c>
      <c r="F197" s="33"/>
    </row>
    <row r="198" spans="2:6" ht="32.25" customHeight="1">
      <c r="B198" s="75"/>
      <c r="C198" s="32" t="s">
        <v>1539</v>
      </c>
      <c r="D198" s="33"/>
      <c r="E198" s="32" t="s">
        <v>1755</v>
      </c>
      <c r="F198" s="33"/>
    </row>
    <row r="199" spans="2:6" ht="32.25" customHeight="1">
      <c r="B199" s="75"/>
      <c r="C199" s="32" t="s">
        <v>1536</v>
      </c>
      <c r="D199" s="33"/>
      <c r="E199" s="32" t="s">
        <v>1604</v>
      </c>
      <c r="F199" s="33"/>
    </row>
    <row r="200" spans="2:6" ht="32.25" customHeight="1">
      <c r="B200" s="75"/>
      <c r="C200" s="32" t="s">
        <v>1603</v>
      </c>
      <c r="D200" s="33"/>
      <c r="E200" s="32" t="s">
        <v>1594</v>
      </c>
      <c r="F200" s="33" t="s">
        <v>1815</v>
      </c>
    </row>
    <row r="201" spans="2:6" ht="32.25" customHeight="1">
      <c r="B201" s="75"/>
      <c r="C201" s="32" t="s">
        <v>1756</v>
      </c>
      <c r="D201" s="70"/>
      <c r="E201" s="70"/>
      <c r="F201" s="70"/>
    </row>
    <row r="202" spans="2:6" ht="32.25" customHeight="1">
      <c r="B202" s="76"/>
      <c r="C202" s="32" t="s">
        <v>1757</v>
      </c>
      <c r="D202" s="70"/>
      <c r="E202" s="70"/>
      <c r="F202" s="70"/>
    </row>
    <row r="203" spans="2:6" ht="32.25" customHeight="1">
      <c r="B203" s="71" t="s">
        <v>1562</v>
      </c>
      <c r="C203" s="29" t="s">
        <v>1537</v>
      </c>
      <c r="D203" s="28"/>
      <c r="E203" s="29" t="s">
        <v>1597</v>
      </c>
      <c r="F203" s="28"/>
    </row>
    <row r="204" spans="2:6" ht="32.25" customHeight="1">
      <c r="B204" s="72"/>
      <c r="C204" s="29" t="s">
        <v>1538</v>
      </c>
      <c r="D204" s="28"/>
      <c r="E204" s="30" t="s">
        <v>1598</v>
      </c>
      <c r="F204" s="28"/>
    </row>
    <row r="205" spans="2:6" ht="32.25" customHeight="1">
      <c r="B205" s="72"/>
      <c r="C205" s="29" t="s">
        <v>1539</v>
      </c>
      <c r="D205" s="28"/>
      <c r="E205" s="29" t="s">
        <v>1755</v>
      </c>
      <c r="F205" s="28"/>
    </row>
    <row r="206" spans="2:6" ht="32.25" customHeight="1">
      <c r="B206" s="72"/>
      <c r="C206" s="29" t="s">
        <v>1536</v>
      </c>
      <c r="D206" s="28"/>
      <c r="E206" s="29" t="s">
        <v>1604</v>
      </c>
      <c r="F206" s="28"/>
    </row>
    <row r="207" spans="2:6" ht="32.25" customHeight="1">
      <c r="B207" s="72"/>
      <c r="C207" s="29" t="s">
        <v>1602</v>
      </c>
      <c r="D207" s="31"/>
      <c r="E207" s="27" t="s">
        <v>1594</v>
      </c>
      <c r="F207" s="31" t="s">
        <v>1815</v>
      </c>
    </row>
    <row r="208" spans="2:6" ht="32.25" customHeight="1">
      <c r="B208" s="72"/>
      <c r="C208" s="29" t="s">
        <v>1756</v>
      </c>
      <c r="D208" s="69"/>
      <c r="E208" s="69"/>
      <c r="F208" s="69"/>
    </row>
    <row r="209" spans="2:6" ht="32.25" customHeight="1">
      <c r="B209" s="73"/>
      <c r="C209" s="29" t="s">
        <v>1757</v>
      </c>
      <c r="D209" s="69"/>
      <c r="E209" s="69"/>
      <c r="F209" s="69"/>
    </row>
    <row r="210" spans="2:6" ht="32.25" customHeight="1">
      <c r="B210" s="74" t="s">
        <v>1563</v>
      </c>
      <c r="C210" s="32" t="s">
        <v>1537</v>
      </c>
      <c r="D210" s="33"/>
      <c r="E210" s="32" t="s">
        <v>1597</v>
      </c>
      <c r="F210" s="33"/>
    </row>
    <row r="211" spans="2:6" ht="32.25" customHeight="1">
      <c r="B211" s="75"/>
      <c r="C211" s="32" t="s">
        <v>1538</v>
      </c>
      <c r="D211" s="33"/>
      <c r="E211" s="32" t="s">
        <v>1598</v>
      </c>
      <c r="F211" s="33"/>
    </row>
    <row r="212" spans="2:6" ht="32.25" customHeight="1">
      <c r="B212" s="75"/>
      <c r="C212" s="32" t="s">
        <v>1539</v>
      </c>
      <c r="D212" s="33"/>
      <c r="E212" s="32" t="s">
        <v>1755</v>
      </c>
      <c r="F212" s="33"/>
    </row>
    <row r="213" spans="2:6" ht="32.25" customHeight="1">
      <c r="B213" s="75"/>
      <c r="C213" s="32" t="s">
        <v>1536</v>
      </c>
      <c r="D213" s="33"/>
      <c r="E213" s="32" t="s">
        <v>1604</v>
      </c>
      <c r="F213" s="33"/>
    </row>
    <row r="214" spans="2:6" ht="32.25" customHeight="1">
      <c r="B214" s="75"/>
      <c r="C214" s="32" t="s">
        <v>1603</v>
      </c>
      <c r="D214" s="33"/>
      <c r="E214" s="32" t="s">
        <v>1594</v>
      </c>
      <c r="F214" s="33" t="s">
        <v>1815</v>
      </c>
    </row>
    <row r="215" spans="2:6" ht="32.25" customHeight="1">
      <c r="B215" s="75"/>
      <c r="C215" s="32" t="s">
        <v>1756</v>
      </c>
      <c r="D215" s="70"/>
      <c r="E215" s="70"/>
      <c r="F215" s="70"/>
    </row>
    <row r="216" spans="2:6" ht="32.25" customHeight="1">
      <c r="B216" s="76"/>
      <c r="C216" s="32" t="s">
        <v>1757</v>
      </c>
      <c r="D216" s="70"/>
      <c r="E216" s="70"/>
      <c r="F216" s="70"/>
    </row>
    <row r="217" spans="2:6" ht="32.25" customHeight="1">
      <c r="B217" s="71" t="s">
        <v>1564</v>
      </c>
      <c r="C217" s="29" t="s">
        <v>1537</v>
      </c>
      <c r="D217" s="28"/>
      <c r="E217" s="29" t="s">
        <v>1597</v>
      </c>
      <c r="F217" s="28"/>
    </row>
    <row r="218" spans="2:6" ht="32.25" customHeight="1">
      <c r="B218" s="72"/>
      <c r="C218" s="29" t="s">
        <v>1538</v>
      </c>
      <c r="D218" s="28"/>
      <c r="E218" s="30" t="s">
        <v>1598</v>
      </c>
      <c r="F218" s="28"/>
    </row>
    <row r="219" spans="2:6" ht="32.25" customHeight="1">
      <c r="B219" s="72"/>
      <c r="C219" s="29" t="s">
        <v>1539</v>
      </c>
      <c r="D219" s="28"/>
      <c r="E219" s="29" t="s">
        <v>1755</v>
      </c>
      <c r="F219" s="28"/>
    </row>
    <row r="220" spans="2:6" ht="32.25" customHeight="1">
      <c r="B220" s="72"/>
      <c r="C220" s="29" t="s">
        <v>1536</v>
      </c>
      <c r="D220" s="28"/>
      <c r="E220" s="29" t="s">
        <v>1604</v>
      </c>
      <c r="F220" s="28"/>
    </row>
    <row r="221" spans="2:6" ht="32.25" customHeight="1">
      <c r="B221" s="72"/>
      <c r="C221" s="29" t="s">
        <v>1602</v>
      </c>
      <c r="D221" s="31"/>
      <c r="E221" s="27" t="s">
        <v>1594</v>
      </c>
      <c r="F221" s="31" t="s">
        <v>1815</v>
      </c>
    </row>
    <row r="222" spans="2:6" ht="32.25" customHeight="1">
      <c r="B222" s="72"/>
      <c r="C222" s="29" t="s">
        <v>1756</v>
      </c>
      <c r="D222" s="69"/>
      <c r="E222" s="69"/>
      <c r="F222" s="69"/>
    </row>
    <row r="223" spans="2:6" ht="32.25" customHeight="1">
      <c r="B223" s="73"/>
      <c r="C223" s="29" t="s">
        <v>1757</v>
      </c>
      <c r="D223" s="69"/>
      <c r="E223" s="69"/>
      <c r="F223" s="69"/>
    </row>
    <row r="224" spans="2:6" ht="32.25" customHeight="1">
      <c r="B224" s="74" t="s">
        <v>1565</v>
      </c>
      <c r="C224" s="32" t="s">
        <v>1537</v>
      </c>
      <c r="D224" s="33"/>
      <c r="E224" s="32" t="s">
        <v>1597</v>
      </c>
      <c r="F224" s="33"/>
    </row>
    <row r="225" spans="2:6" ht="32.25" customHeight="1">
      <c r="B225" s="75"/>
      <c r="C225" s="32" t="s">
        <v>1538</v>
      </c>
      <c r="D225" s="33"/>
      <c r="E225" s="32" t="s">
        <v>1598</v>
      </c>
      <c r="F225" s="33"/>
    </row>
    <row r="226" spans="2:6" ht="32.25" customHeight="1">
      <c r="B226" s="75"/>
      <c r="C226" s="32" t="s">
        <v>1539</v>
      </c>
      <c r="D226" s="33"/>
      <c r="E226" s="32" t="s">
        <v>1755</v>
      </c>
      <c r="F226" s="33"/>
    </row>
    <row r="227" spans="2:6" ht="32.25" customHeight="1">
      <c r="B227" s="75"/>
      <c r="C227" s="32" t="s">
        <v>1536</v>
      </c>
      <c r="D227" s="33"/>
      <c r="E227" s="32" t="s">
        <v>1604</v>
      </c>
      <c r="F227" s="33"/>
    </row>
    <row r="228" spans="2:6" ht="32.25" customHeight="1">
      <c r="B228" s="75"/>
      <c r="C228" s="32" t="s">
        <v>1603</v>
      </c>
      <c r="D228" s="33"/>
      <c r="E228" s="32" t="s">
        <v>1594</v>
      </c>
      <c r="F228" s="33" t="s">
        <v>1815</v>
      </c>
    </row>
    <row r="229" spans="2:6" ht="32.25" customHeight="1">
      <c r="B229" s="75"/>
      <c r="C229" s="32" t="s">
        <v>1756</v>
      </c>
      <c r="D229" s="70"/>
      <c r="E229" s="70"/>
      <c r="F229" s="70"/>
    </row>
    <row r="230" spans="2:6" ht="32.25" customHeight="1">
      <c r="B230" s="76"/>
      <c r="C230" s="32" t="s">
        <v>1757</v>
      </c>
      <c r="D230" s="70"/>
      <c r="E230" s="70"/>
      <c r="F230" s="70"/>
    </row>
    <row r="231" spans="2:6" ht="32.25" customHeight="1">
      <c r="B231" s="71" t="s">
        <v>1566</v>
      </c>
      <c r="C231" s="29" t="s">
        <v>1537</v>
      </c>
      <c r="D231" s="28"/>
      <c r="E231" s="29" t="s">
        <v>1597</v>
      </c>
      <c r="F231" s="28"/>
    </row>
    <row r="232" spans="2:6" ht="32.25" customHeight="1">
      <c r="B232" s="72"/>
      <c r="C232" s="29" t="s">
        <v>1538</v>
      </c>
      <c r="D232" s="28"/>
      <c r="E232" s="30" t="s">
        <v>1598</v>
      </c>
      <c r="F232" s="28"/>
    </row>
    <row r="233" spans="2:6" ht="32.25" customHeight="1">
      <c r="B233" s="72"/>
      <c r="C233" s="29" t="s">
        <v>1539</v>
      </c>
      <c r="D233" s="28"/>
      <c r="E233" s="29" t="s">
        <v>1755</v>
      </c>
      <c r="F233" s="28"/>
    </row>
    <row r="234" spans="2:6" ht="32.25" customHeight="1">
      <c r="B234" s="72"/>
      <c r="C234" s="29" t="s">
        <v>1536</v>
      </c>
      <c r="D234" s="28"/>
      <c r="E234" s="29" t="s">
        <v>1604</v>
      </c>
      <c r="F234" s="28"/>
    </row>
    <row r="235" spans="2:6" ht="32.25" customHeight="1">
      <c r="B235" s="72"/>
      <c r="C235" s="29" t="s">
        <v>1602</v>
      </c>
      <c r="D235" s="31"/>
      <c r="E235" s="27" t="s">
        <v>1594</v>
      </c>
      <c r="F235" s="31" t="s">
        <v>1815</v>
      </c>
    </row>
    <row r="236" spans="2:6" ht="32.25" customHeight="1">
      <c r="B236" s="72"/>
      <c r="C236" s="29" t="s">
        <v>1756</v>
      </c>
      <c r="D236" s="69"/>
      <c r="E236" s="69"/>
      <c r="F236" s="69"/>
    </row>
    <row r="237" spans="2:6" ht="32.25" customHeight="1">
      <c r="B237" s="73"/>
      <c r="C237" s="29" t="s">
        <v>1757</v>
      </c>
      <c r="D237" s="69"/>
      <c r="E237" s="69"/>
      <c r="F237" s="69"/>
    </row>
    <row r="238" spans="2:6" ht="32.25" customHeight="1">
      <c r="B238" s="74" t="s">
        <v>1567</v>
      </c>
      <c r="C238" s="32" t="s">
        <v>1537</v>
      </c>
      <c r="D238" s="33"/>
      <c r="E238" s="32" t="s">
        <v>1597</v>
      </c>
      <c r="F238" s="33"/>
    </row>
    <row r="239" spans="2:6" ht="32.25" customHeight="1">
      <c r="B239" s="75"/>
      <c r="C239" s="32" t="s">
        <v>1538</v>
      </c>
      <c r="D239" s="33"/>
      <c r="E239" s="32" t="s">
        <v>1598</v>
      </c>
      <c r="F239" s="33"/>
    </row>
    <row r="240" spans="2:6" ht="32.25" customHeight="1">
      <c r="B240" s="75"/>
      <c r="C240" s="32" t="s">
        <v>1539</v>
      </c>
      <c r="D240" s="33"/>
      <c r="E240" s="32" t="s">
        <v>1755</v>
      </c>
      <c r="F240" s="33"/>
    </row>
    <row r="241" spans="2:6" ht="32.25" customHeight="1">
      <c r="B241" s="75"/>
      <c r="C241" s="32" t="s">
        <v>1536</v>
      </c>
      <c r="D241" s="33"/>
      <c r="E241" s="32" t="s">
        <v>1604</v>
      </c>
      <c r="F241" s="33"/>
    </row>
    <row r="242" spans="2:6" ht="32.25" customHeight="1">
      <c r="B242" s="75"/>
      <c r="C242" s="32" t="s">
        <v>1603</v>
      </c>
      <c r="D242" s="33"/>
      <c r="E242" s="32" t="s">
        <v>1594</v>
      </c>
      <c r="F242" s="33" t="s">
        <v>1815</v>
      </c>
    </row>
    <row r="243" spans="2:6" ht="32.25" customHeight="1">
      <c r="B243" s="75"/>
      <c r="C243" s="32" t="s">
        <v>1756</v>
      </c>
      <c r="D243" s="70"/>
      <c r="E243" s="70"/>
      <c r="F243" s="70"/>
    </row>
    <row r="244" spans="2:6" ht="32.25" customHeight="1">
      <c r="B244" s="76"/>
      <c r="C244" s="32" t="s">
        <v>1757</v>
      </c>
      <c r="D244" s="70"/>
      <c r="E244" s="70"/>
      <c r="F244" s="70"/>
    </row>
    <row r="245" spans="2:6" ht="32.25" customHeight="1">
      <c r="B245" s="71" t="s">
        <v>1568</v>
      </c>
      <c r="C245" s="29" t="s">
        <v>1537</v>
      </c>
      <c r="D245" s="28"/>
      <c r="E245" s="29" t="s">
        <v>1597</v>
      </c>
      <c r="F245" s="28"/>
    </row>
    <row r="246" spans="2:6" ht="32.25" customHeight="1">
      <c r="B246" s="72"/>
      <c r="C246" s="29" t="s">
        <v>1538</v>
      </c>
      <c r="D246" s="28"/>
      <c r="E246" s="30" t="s">
        <v>1598</v>
      </c>
      <c r="F246" s="28"/>
    </row>
    <row r="247" spans="2:6" ht="32.25" customHeight="1">
      <c r="B247" s="72"/>
      <c r="C247" s="29" t="s">
        <v>1539</v>
      </c>
      <c r="D247" s="28"/>
      <c r="E247" s="29" t="s">
        <v>1755</v>
      </c>
      <c r="F247" s="28"/>
    </row>
    <row r="248" spans="2:6" ht="32.25" customHeight="1">
      <c r="B248" s="72"/>
      <c r="C248" s="29" t="s">
        <v>1536</v>
      </c>
      <c r="D248" s="28"/>
      <c r="E248" s="29" t="s">
        <v>1604</v>
      </c>
      <c r="F248" s="28"/>
    </row>
    <row r="249" spans="2:6" ht="32.25" customHeight="1">
      <c r="B249" s="72"/>
      <c r="C249" s="29" t="s">
        <v>1602</v>
      </c>
      <c r="D249" s="31"/>
      <c r="E249" s="27" t="s">
        <v>1594</v>
      </c>
      <c r="F249" s="31" t="s">
        <v>1815</v>
      </c>
    </row>
    <row r="250" spans="2:6" ht="32.25" customHeight="1">
      <c r="B250" s="72"/>
      <c r="C250" s="29" t="s">
        <v>1756</v>
      </c>
      <c r="D250" s="69"/>
      <c r="E250" s="69"/>
      <c r="F250" s="69"/>
    </row>
    <row r="251" spans="2:6" ht="32.25" customHeight="1">
      <c r="B251" s="73"/>
      <c r="C251" s="29" t="s">
        <v>1757</v>
      </c>
      <c r="D251" s="69"/>
      <c r="E251" s="69"/>
      <c r="F251" s="69"/>
    </row>
    <row r="252" spans="2:6" ht="32.25" customHeight="1">
      <c r="B252" s="74" t="s">
        <v>1569</v>
      </c>
      <c r="C252" s="32" t="s">
        <v>1537</v>
      </c>
      <c r="D252" s="33"/>
      <c r="E252" s="32" t="s">
        <v>1597</v>
      </c>
      <c r="F252" s="33"/>
    </row>
    <row r="253" spans="2:6" ht="32.25" customHeight="1">
      <c r="B253" s="75"/>
      <c r="C253" s="32" t="s">
        <v>1538</v>
      </c>
      <c r="D253" s="33"/>
      <c r="E253" s="32" t="s">
        <v>1598</v>
      </c>
      <c r="F253" s="33"/>
    </row>
    <row r="254" spans="2:6" ht="32.25" customHeight="1">
      <c r="B254" s="75"/>
      <c r="C254" s="32" t="s">
        <v>1539</v>
      </c>
      <c r="D254" s="33"/>
      <c r="E254" s="32" t="s">
        <v>1755</v>
      </c>
      <c r="F254" s="33"/>
    </row>
    <row r="255" spans="2:6" ht="32.25" customHeight="1">
      <c r="B255" s="75"/>
      <c r="C255" s="32" t="s">
        <v>1536</v>
      </c>
      <c r="D255" s="33"/>
      <c r="E255" s="32" t="s">
        <v>1604</v>
      </c>
      <c r="F255" s="33"/>
    </row>
    <row r="256" spans="2:6" ht="32.25" customHeight="1">
      <c r="B256" s="75"/>
      <c r="C256" s="32" t="s">
        <v>1603</v>
      </c>
      <c r="D256" s="33"/>
      <c r="E256" s="32" t="s">
        <v>1594</v>
      </c>
      <c r="F256" s="33" t="s">
        <v>1815</v>
      </c>
    </row>
    <row r="257" spans="2:6" ht="32.25" customHeight="1">
      <c r="B257" s="75"/>
      <c r="C257" s="32" t="s">
        <v>1756</v>
      </c>
      <c r="D257" s="70"/>
      <c r="E257" s="70"/>
      <c r="F257" s="70"/>
    </row>
    <row r="258" spans="2:6" ht="32.25" customHeight="1">
      <c r="B258" s="76"/>
      <c r="C258" s="32" t="s">
        <v>1757</v>
      </c>
      <c r="D258" s="70"/>
      <c r="E258" s="70"/>
      <c r="F258" s="70"/>
    </row>
    <row r="259" spans="2:6" ht="32.25" customHeight="1">
      <c r="B259" s="71" t="s">
        <v>1570</v>
      </c>
      <c r="C259" s="29" t="s">
        <v>1537</v>
      </c>
      <c r="D259" s="28"/>
      <c r="E259" s="29" t="s">
        <v>1597</v>
      </c>
      <c r="F259" s="28"/>
    </row>
    <row r="260" spans="2:6" ht="32.25" customHeight="1">
      <c r="B260" s="72"/>
      <c r="C260" s="29" t="s">
        <v>1538</v>
      </c>
      <c r="D260" s="28"/>
      <c r="E260" s="30" t="s">
        <v>1598</v>
      </c>
      <c r="F260" s="28"/>
    </row>
    <row r="261" spans="2:6" ht="32.25" customHeight="1">
      <c r="B261" s="72"/>
      <c r="C261" s="29" t="s">
        <v>1539</v>
      </c>
      <c r="D261" s="28"/>
      <c r="E261" s="29" t="s">
        <v>1755</v>
      </c>
      <c r="F261" s="28"/>
    </row>
    <row r="262" spans="2:6" ht="32.25" customHeight="1">
      <c r="B262" s="72"/>
      <c r="C262" s="29" t="s">
        <v>1536</v>
      </c>
      <c r="D262" s="28"/>
      <c r="E262" s="29" t="s">
        <v>1604</v>
      </c>
      <c r="F262" s="28"/>
    </row>
    <row r="263" spans="2:6" ht="32.25" customHeight="1">
      <c r="B263" s="72"/>
      <c r="C263" s="29" t="s">
        <v>1602</v>
      </c>
      <c r="D263" s="31"/>
      <c r="E263" s="27" t="s">
        <v>1594</v>
      </c>
      <c r="F263" s="31" t="s">
        <v>1815</v>
      </c>
    </row>
    <row r="264" spans="2:6" ht="32.25" customHeight="1">
      <c r="B264" s="72"/>
      <c r="C264" s="29" t="s">
        <v>1756</v>
      </c>
      <c r="D264" s="69"/>
      <c r="E264" s="69"/>
      <c r="F264" s="69"/>
    </row>
    <row r="265" spans="2:6" ht="32.25" customHeight="1">
      <c r="B265" s="73"/>
      <c r="C265" s="29" t="s">
        <v>1757</v>
      </c>
      <c r="D265" s="69"/>
      <c r="E265" s="69"/>
      <c r="F265" s="69"/>
    </row>
    <row r="266" spans="2:6" ht="32.25" customHeight="1">
      <c r="B266" s="74" t="s">
        <v>1571</v>
      </c>
      <c r="C266" s="32" t="s">
        <v>1537</v>
      </c>
      <c r="D266" s="33"/>
      <c r="E266" s="32" t="s">
        <v>1597</v>
      </c>
      <c r="F266" s="33"/>
    </row>
    <row r="267" spans="2:6" ht="32.25" customHeight="1">
      <c r="B267" s="75"/>
      <c r="C267" s="32" t="s">
        <v>1538</v>
      </c>
      <c r="D267" s="33"/>
      <c r="E267" s="32" t="s">
        <v>1598</v>
      </c>
      <c r="F267" s="33"/>
    </row>
    <row r="268" spans="2:6" ht="32.25" customHeight="1">
      <c r="B268" s="75"/>
      <c r="C268" s="32" t="s">
        <v>1539</v>
      </c>
      <c r="D268" s="33"/>
      <c r="E268" s="32" t="s">
        <v>1755</v>
      </c>
      <c r="F268" s="33"/>
    </row>
    <row r="269" spans="2:6" ht="32.25" customHeight="1">
      <c r="B269" s="75"/>
      <c r="C269" s="32" t="s">
        <v>1536</v>
      </c>
      <c r="D269" s="33"/>
      <c r="E269" s="32" t="s">
        <v>1604</v>
      </c>
      <c r="F269" s="33"/>
    </row>
    <row r="270" spans="2:6" ht="32.25" customHeight="1">
      <c r="B270" s="75"/>
      <c r="C270" s="32" t="s">
        <v>1603</v>
      </c>
      <c r="D270" s="33"/>
      <c r="E270" s="32" t="s">
        <v>1594</v>
      </c>
      <c r="F270" s="33" t="s">
        <v>1815</v>
      </c>
    </row>
    <row r="271" spans="2:6" ht="32.25" customHeight="1">
      <c r="B271" s="75"/>
      <c r="C271" s="32" t="s">
        <v>1756</v>
      </c>
      <c r="D271" s="70"/>
      <c r="E271" s="70"/>
      <c r="F271" s="70"/>
    </row>
    <row r="272" spans="2:6" ht="32.25" customHeight="1">
      <c r="B272" s="76"/>
      <c r="C272" s="32" t="s">
        <v>1757</v>
      </c>
      <c r="D272" s="70"/>
      <c r="E272" s="70"/>
      <c r="F272" s="70"/>
    </row>
    <row r="273" spans="2:6" ht="32.25" customHeight="1">
      <c r="B273" s="71" t="s">
        <v>1572</v>
      </c>
      <c r="C273" s="29" t="s">
        <v>1537</v>
      </c>
      <c r="D273" s="28"/>
      <c r="E273" s="29" t="s">
        <v>1597</v>
      </c>
      <c r="F273" s="28"/>
    </row>
    <row r="274" spans="2:6" ht="32.25" customHeight="1">
      <c r="B274" s="72"/>
      <c r="C274" s="29" t="s">
        <v>1538</v>
      </c>
      <c r="D274" s="28"/>
      <c r="E274" s="30" t="s">
        <v>1598</v>
      </c>
      <c r="F274" s="28"/>
    </row>
    <row r="275" spans="2:6" ht="32.25" customHeight="1">
      <c r="B275" s="72"/>
      <c r="C275" s="29" t="s">
        <v>1539</v>
      </c>
      <c r="D275" s="28"/>
      <c r="E275" s="29" t="s">
        <v>1755</v>
      </c>
      <c r="F275" s="28"/>
    </row>
    <row r="276" spans="2:6" ht="32.25" customHeight="1">
      <c r="B276" s="72"/>
      <c r="C276" s="29" t="s">
        <v>1536</v>
      </c>
      <c r="D276" s="28"/>
      <c r="E276" s="29" t="s">
        <v>1604</v>
      </c>
      <c r="F276" s="28"/>
    </row>
    <row r="277" spans="2:6" ht="32.25" customHeight="1">
      <c r="B277" s="72"/>
      <c r="C277" s="29" t="s">
        <v>1602</v>
      </c>
      <c r="D277" s="31"/>
      <c r="E277" s="27" t="s">
        <v>1594</v>
      </c>
      <c r="F277" s="31" t="s">
        <v>1815</v>
      </c>
    </row>
    <row r="278" spans="2:6" ht="32.25" customHeight="1">
      <c r="B278" s="72"/>
      <c r="C278" s="29" t="s">
        <v>1756</v>
      </c>
      <c r="D278" s="69"/>
      <c r="E278" s="69"/>
      <c r="F278" s="69"/>
    </row>
    <row r="279" spans="2:6" ht="32.25" customHeight="1">
      <c r="B279" s="73"/>
      <c r="C279" s="29" t="s">
        <v>1757</v>
      </c>
      <c r="D279" s="69"/>
      <c r="E279" s="69"/>
      <c r="F279" s="69"/>
    </row>
    <row r="280" spans="2:6" ht="32.25" customHeight="1">
      <c r="B280" s="74" t="s">
        <v>1573</v>
      </c>
      <c r="C280" s="32" t="s">
        <v>1537</v>
      </c>
      <c r="D280" s="33"/>
      <c r="E280" s="32" t="s">
        <v>1597</v>
      </c>
      <c r="F280" s="33"/>
    </row>
    <row r="281" spans="2:6" ht="32.25" customHeight="1">
      <c r="B281" s="75"/>
      <c r="C281" s="32" t="s">
        <v>1538</v>
      </c>
      <c r="D281" s="33"/>
      <c r="E281" s="32" t="s">
        <v>1598</v>
      </c>
      <c r="F281" s="33"/>
    </row>
    <row r="282" spans="2:6" ht="32.25" customHeight="1">
      <c r="B282" s="75"/>
      <c r="C282" s="32" t="s">
        <v>1539</v>
      </c>
      <c r="D282" s="33"/>
      <c r="E282" s="32" t="s">
        <v>1755</v>
      </c>
      <c r="F282" s="33"/>
    </row>
    <row r="283" spans="2:6" ht="32.25" customHeight="1">
      <c r="B283" s="75"/>
      <c r="C283" s="32" t="s">
        <v>1536</v>
      </c>
      <c r="D283" s="33"/>
      <c r="E283" s="32" t="s">
        <v>1604</v>
      </c>
      <c r="F283" s="33"/>
    </row>
    <row r="284" spans="2:6" ht="32.25" customHeight="1">
      <c r="B284" s="75"/>
      <c r="C284" s="32" t="s">
        <v>1603</v>
      </c>
      <c r="D284" s="33"/>
      <c r="E284" s="32" t="s">
        <v>1594</v>
      </c>
      <c r="F284" s="33" t="s">
        <v>1815</v>
      </c>
    </row>
    <row r="285" spans="2:6" ht="32.25" customHeight="1">
      <c r="B285" s="75"/>
      <c r="C285" s="32" t="s">
        <v>1756</v>
      </c>
      <c r="D285" s="70"/>
      <c r="E285" s="70"/>
      <c r="F285" s="70"/>
    </row>
    <row r="286" spans="2:6" ht="32.25" customHeight="1">
      <c r="B286" s="76"/>
      <c r="C286" s="32" t="s">
        <v>1757</v>
      </c>
      <c r="D286" s="70"/>
      <c r="E286" s="70"/>
      <c r="F286" s="70"/>
    </row>
    <row r="287" spans="2:6" ht="32.25" customHeight="1">
      <c r="B287" s="71" t="s">
        <v>1574</v>
      </c>
      <c r="C287" s="29" t="s">
        <v>1537</v>
      </c>
      <c r="D287" s="28"/>
      <c r="E287" s="29" t="s">
        <v>1597</v>
      </c>
      <c r="F287" s="28"/>
    </row>
    <row r="288" spans="2:6" ht="32.25" customHeight="1">
      <c r="B288" s="72"/>
      <c r="C288" s="29" t="s">
        <v>1538</v>
      </c>
      <c r="D288" s="28"/>
      <c r="E288" s="30" t="s">
        <v>1598</v>
      </c>
      <c r="F288" s="28"/>
    </row>
    <row r="289" spans="2:6" ht="32.25" customHeight="1">
      <c r="B289" s="72"/>
      <c r="C289" s="29" t="s">
        <v>1539</v>
      </c>
      <c r="D289" s="28"/>
      <c r="E289" s="29" t="s">
        <v>1755</v>
      </c>
      <c r="F289" s="28"/>
    </row>
    <row r="290" spans="2:6" ht="32.25" customHeight="1">
      <c r="B290" s="72"/>
      <c r="C290" s="29" t="s">
        <v>1536</v>
      </c>
      <c r="D290" s="28"/>
      <c r="E290" s="29" t="s">
        <v>1604</v>
      </c>
      <c r="F290" s="28"/>
    </row>
    <row r="291" spans="2:6" ht="32.25" customHeight="1">
      <c r="B291" s="72"/>
      <c r="C291" s="29" t="s">
        <v>1602</v>
      </c>
      <c r="D291" s="31"/>
      <c r="E291" s="27" t="s">
        <v>1594</v>
      </c>
      <c r="F291" s="31" t="s">
        <v>1815</v>
      </c>
    </row>
    <row r="292" spans="2:6" ht="32.25" customHeight="1">
      <c r="B292" s="72"/>
      <c r="C292" s="29" t="s">
        <v>1756</v>
      </c>
      <c r="D292" s="69"/>
      <c r="E292" s="69"/>
      <c r="F292" s="69"/>
    </row>
    <row r="293" spans="2:6" ht="32.25" customHeight="1">
      <c r="B293" s="73"/>
      <c r="C293" s="29" t="s">
        <v>1757</v>
      </c>
      <c r="D293" s="69"/>
      <c r="E293" s="69"/>
      <c r="F293" s="69"/>
    </row>
    <row r="294" spans="2:6" ht="32.25" customHeight="1">
      <c r="B294" s="74" t="s">
        <v>1575</v>
      </c>
      <c r="C294" s="32" t="s">
        <v>1537</v>
      </c>
      <c r="D294" s="33"/>
      <c r="E294" s="32" t="s">
        <v>1597</v>
      </c>
      <c r="F294" s="33"/>
    </row>
    <row r="295" spans="2:6" ht="32.25" customHeight="1">
      <c r="B295" s="75"/>
      <c r="C295" s="32" t="s">
        <v>1538</v>
      </c>
      <c r="D295" s="33"/>
      <c r="E295" s="32" t="s">
        <v>1598</v>
      </c>
      <c r="F295" s="33"/>
    </row>
    <row r="296" spans="2:6" ht="32.25" customHeight="1">
      <c r="B296" s="75"/>
      <c r="C296" s="32" t="s">
        <v>1539</v>
      </c>
      <c r="D296" s="33"/>
      <c r="E296" s="32" t="s">
        <v>1755</v>
      </c>
      <c r="F296" s="33"/>
    </row>
    <row r="297" spans="2:6" ht="32.25" customHeight="1">
      <c r="B297" s="75"/>
      <c r="C297" s="32" t="s">
        <v>1536</v>
      </c>
      <c r="D297" s="33"/>
      <c r="E297" s="32" t="s">
        <v>1604</v>
      </c>
      <c r="F297" s="33"/>
    </row>
    <row r="298" spans="2:6" ht="32.25" customHeight="1">
      <c r="B298" s="75"/>
      <c r="C298" s="32" t="s">
        <v>1603</v>
      </c>
      <c r="D298" s="33"/>
      <c r="E298" s="32" t="s">
        <v>1594</v>
      </c>
      <c r="F298" s="33" t="s">
        <v>1815</v>
      </c>
    </row>
    <row r="299" spans="2:6" ht="32.25" customHeight="1">
      <c r="B299" s="75"/>
      <c r="C299" s="32" t="s">
        <v>1756</v>
      </c>
      <c r="D299" s="70"/>
      <c r="E299" s="70"/>
      <c r="F299" s="70"/>
    </row>
    <row r="300" spans="2:6" ht="32.25" customHeight="1">
      <c r="B300" s="76"/>
      <c r="C300" s="32" t="s">
        <v>1757</v>
      </c>
      <c r="D300" s="70"/>
      <c r="E300" s="70"/>
      <c r="F300" s="70"/>
    </row>
    <row r="301" spans="2:6" ht="32.25" customHeight="1">
      <c r="B301" s="71" t="s">
        <v>1576</v>
      </c>
      <c r="C301" s="29" t="s">
        <v>1537</v>
      </c>
      <c r="D301" s="28"/>
      <c r="E301" s="29" t="s">
        <v>1597</v>
      </c>
      <c r="F301" s="28"/>
    </row>
    <row r="302" spans="2:6" ht="32.25" customHeight="1">
      <c r="B302" s="72"/>
      <c r="C302" s="29" t="s">
        <v>1538</v>
      </c>
      <c r="D302" s="28"/>
      <c r="E302" s="30" t="s">
        <v>1598</v>
      </c>
      <c r="F302" s="28"/>
    </row>
    <row r="303" spans="2:6" ht="32.25" customHeight="1">
      <c r="B303" s="72"/>
      <c r="C303" s="29" t="s">
        <v>1539</v>
      </c>
      <c r="D303" s="28"/>
      <c r="E303" s="29" t="s">
        <v>1755</v>
      </c>
      <c r="F303" s="28"/>
    </row>
    <row r="304" spans="2:6" ht="32.25" customHeight="1">
      <c r="B304" s="72"/>
      <c r="C304" s="29" t="s">
        <v>1536</v>
      </c>
      <c r="D304" s="28"/>
      <c r="E304" s="29" t="s">
        <v>1604</v>
      </c>
      <c r="F304" s="28"/>
    </row>
    <row r="305" spans="2:6" ht="32.25" customHeight="1">
      <c r="B305" s="72"/>
      <c r="C305" s="29" t="s">
        <v>1602</v>
      </c>
      <c r="D305" s="31"/>
      <c r="E305" s="27" t="s">
        <v>1594</v>
      </c>
      <c r="F305" s="31" t="s">
        <v>1815</v>
      </c>
    </row>
    <row r="306" spans="2:6" ht="32.25" customHeight="1">
      <c r="B306" s="72"/>
      <c r="C306" s="29" t="s">
        <v>1756</v>
      </c>
      <c r="D306" s="69"/>
      <c r="E306" s="69"/>
      <c r="F306" s="69"/>
    </row>
    <row r="307" spans="2:6" ht="32.25" customHeight="1">
      <c r="B307" s="73"/>
      <c r="C307" s="29" t="s">
        <v>1757</v>
      </c>
      <c r="D307" s="69"/>
      <c r="E307" s="69"/>
      <c r="F307" s="69"/>
    </row>
    <row r="308" spans="2:6" ht="32.25" customHeight="1">
      <c r="B308" s="74" t="s">
        <v>1577</v>
      </c>
      <c r="C308" s="32" t="s">
        <v>1537</v>
      </c>
      <c r="D308" s="33"/>
      <c r="E308" s="32" t="s">
        <v>1597</v>
      </c>
      <c r="F308" s="33"/>
    </row>
    <row r="309" spans="2:6" ht="32.25" customHeight="1">
      <c r="B309" s="75"/>
      <c r="C309" s="32" t="s">
        <v>1538</v>
      </c>
      <c r="D309" s="33"/>
      <c r="E309" s="32" t="s">
        <v>1598</v>
      </c>
      <c r="F309" s="33"/>
    </row>
    <row r="310" spans="2:6" ht="32.25" customHeight="1">
      <c r="B310" s="75"/>
      <c r="C310" s="32" t="s">
        <v>1539</v>
      </c>
      <c r="D310" s="33"/>
      <c r="E310" s="32" t="s">
        <v>1755</v>
      </c>
      <c r="F310" s="33"/>
    </row>
    <row r="311" spans="2:6" ht="25.5">
      <c r="B311" s="75"/>
      <c r="C311" s="32" t="s">
        <v>1536</v>
      </c>
      <c r="D311" s="33"/>
      <c r="E311" s="32" t="s">
        <v>1604</v>
      </c>
      <c r="F311" s="33"/>
    </row>
    <row r="312" spans="2:6" ht="25.5">
      <c r="B312" s="75"/>
      <c r="C312" s="32" t="s">
        <v>1603</v>
      </c>
      <c r="D312" s="33"/>
      <c r="E312" s="32" t="s">
        <v>1594</v>
      </c>
      <c r="F312" s="33" t="s">
        <v>1815</v>
      </c>
    </row>
    <row r="313" spans="2:6" ht="25.5">
      <c r="B313" s="75"/>
      <c r="C313" s="32" t="s">
        <v>1756</v>
      </c>
      <c r="D313" s="70"/>
      <c r="E313" s="70"/>
      <c r="F313" s="70"/>
    </row>
    <row r="314" spans="2:6" ht="25.5">
      <c r="B314" s="76"/>
      <c r="C314" s="32" t="s">
        <v>1757</v>
      </c>
      <c r="D314" s="70"/>
      <c r="E314" s="70"/>
      <c r="F314" s="70"/>
    </row>
    <row r="315" spans="2:6">
      <c r="B315" s="71" t="s">
        <v>1578</v>
      </c>
      <c r="C315" s="29" t="s">
        <v>1537</v>
      </c>
      <c r="D315" s="28"/>
      <c r="E315" s="29" t="s">
        <v>1597</v>
      </c>
      <c r="F315" s="28"/>
    </row>
    <row r="316" spans="2:6">
      <c r="B316" s="72"/>
      <c r="C316" s="29" t="s">
        <v>1538</v>
      </c>
      <c r="D316" s="28"/>
      <c r="E316" s="30" t="s">
        <v>1598</v>
      </c>
      <c r="F316" s="28"/>
    </row>
    <row r="317" spans="2:6" ht="25.5">
      <c r="B317" s="72"/>
      <c r="C317" s="29" t="s">
        <v>1539</v>
      </c>
      <c r="D317" s="28"/>
      <c r="E317" s="29" t="s">
        <v>1755</v>
      </c>
      <c r="F317" s="28"/>
    </row>
    <row r="318" spans="2:6" ht="25.5">
      <c r="B318" s="72"/>
      <c r="C318" s="29" t="s">
        <v>1536</v>
      </c>
      <c r="D318" s="28"/>
      <c r="E318" s="29" t="s">
        <v>1604</v>
      </c>
      <c r="F318" s="28"/>
    </row>
    <row r="319" spans="2:6" ht="25.5">
      <c r="B319" s="72"/>
      <c r="C319" s="29" t="s">
        <v>1602</v>
      </c>
      <c r="D319" s="31"/>
      <c r="E319" s="27" t="s">
        <v>1594</v>
      </c>
      <c r="F319" s="31" t="s">
        <v>1815</v>
      </c>
    </row>
    <row r="320" spans="2:6" ht="25.5">
      <c r="B320" s="72"/>
      <c r="C320" s="29" t="s">
        <v>1756</v>
      </c>
      <c r="D320" s="69"/>
      <c r="E320" s="69"/>
      <c r="F320" s="69"/>
    </row>
    <row r="321" spans="2:6" ht="25.5">
      <c r="B321" s="73"/>
      <c r="C321" s="29" t="s">
        <v>1757</v>
      </c>
      <c r="D321" s="69"/>
      <c r="E321" s="69"/>
      <c r="F321" s="69"/>
    </row>
    <row r="322" spans="2:6">
      <c r="B322" s="74" t="s">
        <v>1579</v>
      </c>
      <c r="C322" s="32" t="s">
        <v>1537</v>
      </c>
      <c r="D322" s="33"/>
      <c r="E322" s="32" t="s">
        <v>1597</v>
      </c>
      <c r="F322" s="33"/>
    </row>
    <row r="323" spans="2:6">
      <c r="B323" s="75"/>
      <c r="C323" s="32" t="s">
        <v>1538</v>
      </c>
      <c r="D323" s="33"/>
      <c r="E323" s="32" t="s">
        <v>1598</v>
      </c>
      <c r="F323" s="33"/>
    </row>
    <row r="324" spans="2:6" ht="25.5">
      <c r="B324" s="75"/>
      <c r="C324" s="32" t="s">
        <v>1539</v>
      </c>
      <c r="D324" s="33"/>
      <c r="E324" s="32" t="s">
        <v>1755</v>
      </c>
      <c r="F324" s="33"/>
    </row>
    <row r="325" spans="2:6" ht="25.5">
      <c r="B325" s="75"/>
      <c r="C325" s="32" t="s">
        <v>1536</v>
      </c>
      <c r="D325" s="33"/>
      <c r="E325" s="32" t="s">
        <v>1604</v>
      </c>
      <c r="F325" s="33"/>
    </row>
    <row r="326" spans="2:6" ht="25.5">
      <c r="B326" s="75"/>
      <c r="C326" s="32" t="s">
        <v>1603</v>
      </c>
      <c r="D326" s="33"/>
      <c r="E326" s="32" t="s">
        <v>1594</v>
      </c>
      <c r="F326" s="33" t="s">
        <v>1815</v>
      </c>
    </row>
    <row r="327" spans="2:6" ht="25.5">
      <c r="B327" s="75"/>
      <c r="C327" s="32" t="s">
        <v>1756</v>
      </c>
      <c r="D327" s="70"/>
      <c r="E327" s="70"/>
      <c r="F327" s="70"/>
    </row>
    <row r="328" spans="2:6" ht="25.5">
      <c r="B328" s="76"/>
      <c r="C328" s="32" t="s">
        <v>1757</v>
      </c>
      <c r="D328" s="70"/>
      <c r="E328" s="70"/>
      <c r="F328" s="70"/>
    </row>
    <row r="329" spans="2:6">
      <c r="B329" s="71" t="s">
        <v>1580</v>
      </c>
      <c r="C329" s="29" t="s">
        <v>1537</v>
      </c>
      <c r="D329" s="28"/>
      <c r="E329" s="29" t="s">
        <v>1597</v>
      </c>
      <c r="F329" s="28"/>
    </row>
    <row r="330" spans="2:6">
      <c r="B330" s="72"/>
      <c r="C330" s="29" t="s">
        <v>1538</v>
      </c>
      <c r="D330" s="28"/>
      <c r="E330" s="30" t="s">
        <v>1598</v>
      </c>
      <c r="F330" s="28"/>
    </row>
    <row r="331" spans="2:6" ht="25.5">
      <c r="B331" s="72"/>
      <c r="C331" s="29" t="s">
        <v>1539</v>
      </c>
      <c r="D331" s="28"/>
      <c r="E331" s="29" t="s">
        <v>1755</v>
      </c>
      <c r="F331" s="28"/>
    </row>
    <row r="332" spans="2:6" ht="25.5">
      <c r="B332" s="72"/>
      <c r="C332" s="29" t="s">
        <v>1536</v>
      </c>
      <c r="D332" s="28"/>
      <c r="E332" s="29" t="s">
        <v>1604</v>
      </c>
      <c r="F332" s="28"/>
    </row>
    <row r="333" spans="2:6" ht="25.5">
      <c r="B333" s="72"/>
      <c r="C333" s="29" t="s">
        <v>1602</v>
      </c>
      <c r="D333" s="31"/>
      <c r="E333" s="27" t="s">
        <v>1594</v>
      </c>
      <c r="F333" s="31" t="s">
        <v>1815</v>
      </c>
    </row>
    <row r="334" spans="2:6" ht="25.5">
      <c r="B334" s="72"/>
      <c r="C334" s="29" t="s">
        <v>1756</v>
      </c>
      <c r="D334" s="69"/>
      <c r="E334" s="69"/>
      <c r="F334" s="69"/>
    </row>
    <row r="335" spans="2:6" ht="25.5">
      <c r="B335" s="73"/>
      <c r="C335" s="29" t="s">
        <v>1757</v>
      </c>
      <c r="D335" s="69"/>
      <c r="E335" s="69"/>
      <c r="F335" s="69"/>
    </row>
    <row r="336" spans="2:6">
      <c r="B336" s="74" t="s">
        <v>1581</v>
      </c>
      <c r="C336" s="32" t="s">
        <v>1537</v>
      </c>
      <c r="D336" s="33"/>
      <c r="E336" s="32" t="s">
        <v>1597</v>
      </c>
      <c r="F336" s="33"/>
    </row>
    <row r="337" spans="2:6">
      <c r="B337" s="75"/>
      <c r="C337" s="32" t="s">
        <v>1538</v>
      </c>
      <c r="D337" s="33"/>
      <c r="E337" s="32" t="s">
        <v>1598</v>
      </c>
      <c r="F337" s="33"/>
    </row>
    <row r="338" spans="2:6" ht="25.5">
      <c r="B338" s="75"/>
      <c r="C338" s="32" t="s">
        <v>1539</v>
      </c>
      <c r="D338" s="33"/>
      <c r="E338" s="32" t="s">
        <v>1755</v>
      </c>
      <c r="F338" s="33"/>
    </row>
    <row r="339" spans="2:6" ht="25.5">
      <c r="B339" s="75"/>
      <c r="C339" s="32" t="s">
        <v>1536</v>
      </c>
      <c r="D339" s="33"/>
      <c r="E339" s="32" t="s">
        <v>1604</v>
      </c>
      <c r="F339" s="33"/>
    </row>
    <row r="340" spans="2:6" ht="25.5">
      <c r="B340" s="75"/>
      <c r="C340" s="32" t="s">
        <v>1603</v>
      </c>
      <c r="D340" s="33"/>
      <c r="E340" s="32" t="s">
        <v>1594</v>
      </c>
      <c r="F340" s="33" t="s">
        <v>1815</v>
      </c>
    </row>
    <row r="341" spans="2:6" ht="25.5">
      <c r="B341" s="75"/>
      <c r="C341" s="32" t="s">
        <v>1756</v>
      </c>
      <c r="D341" s="70"/>
      <c r="E341" s="70"/>
      <c r="F341" s="70"/>
    </row>
    <row r="342" spans="2:6" ht="25.5">
      <c r="B342" s="76"/>
      <c r="C342" s="32" t="s">
        <v>1757</v>
      </c>
      <c r="D342" s="70"/>
      <c r="E342" s="70"/>
      <c r="F342" s="70"/>
    </row>
    <row r="343" spans="2:6">
      <c r="B343" s="71" t="s">
        <v>1582</v>
      </c>
      <c r="C343" s="29" t="s">
        <v>1537</v>
      </c>
      <c r="D343" s="28"/>
      <c r="E343" s="29" t="s">
        <v>1597</v>
      </c>
      <c r="F343" s="28"/>
    </row>
    <row r="344" spans="2:6">
      <c r="B344" s="72"/>
      <c r="C344" s="29" t="s">
        <v>1538</v>
      </c>
      <c r="D344" s="28"/>
      <c r="E344" s="30" t="s">
        <v>1598</v>
      </c>
      <c r="F344" s="28"/>
    </row>
    <row r="345" spans="2:6" ht="25.5">
      <c r="B345" s="72"/>
      <c r="C345" s="29" t="s">
        <v>1539</v>
      </c>
      <c r="D345" s="28"/>
      <c r="E345" s="29" t="s">
        <v>1755</v>
      </c>
      <c r="F345" s="28"/>
    </row>
    <row r="346" spans="2:6" ht="25.5">
      <c r="B346" s="72"/>
      <c r="C346" s="29" t="s">
        <v>1536</v>
      </c>
      <c r="D346" s="28"/>
      <c r="E346" s="29" t="s">
        <v>1604</v>
      </c>
      <c r="F346" s="28"/>
    </row>
    <row r="347" spans="2:6" ht="25.5">
      <c r="B347" s="72"/>
      <c r="C347" s="29" t="s">
        <v>1602</v>
      </c>
      <c r="D347" s="31"/>
      <c r="E347" s="27" t="s">
        <v>1594</v>
      </c>
      <c r="F347" s="31" t="s">
        <v>1815</v>
      </c>
    </row>
    <row r="348" spans="2:6" ht="25.5">
      <c r="B348" s="72"/>
      <c r="C348" s="29" t="s">
        <v>1756</v>
      </c>
      <c r="D348" s="69"/>
      <c r="E348" s="69"/>
      <c r="F348" s="69"/>
    </row>
    <row r="349" spans="2:6" ht="25.5">
      <c r="B349" s="73"/>
      <c r="C349" s="29" t="s">
        <v>1757</v>
      </c>
      <c r="D349" s="69"/>
      <c r="E349" s="69"/>
      <c r="F349" s="69"/>
    </row>
    <row r="350" spans="2:6">
      <c r="B350" s="74" t="s">
        <v>1583</v>
      </c>
      <c r="C350" s="32" t="s">
        <v>1537</v>
      </c>
      <c r="D350" s="33"/>
      <c r="E350" s="32" t="s">
        <v>1597</v>
      </c>
      <c r="F350" s="33"/>
    </row>
    <row r="351" spans="2:6">
      <c r="B351" s="75"/>
      <c r="C351" s="32" t="s">
        <v>1538</v>
      </c>
      <c r="D351" s="33"/>
      <c r="E351" s="32" t="s">
        <v>1598</v>
      </c>
      <c r="F351" s="33"/>
    </row>
    <row r="352" spans="2:6" ht="25.5">
      <c r="B352" s="75"/>
      <c r="C352" s="32" t="s">
        <v>1539</v>
      </c>
      <c r="D352" s="33"/>
      <c r="E352" s="32" t="s">
        <v>1755</v>
      </c>
      <c r="F352" s="33"/>
    </row>
    <row r="353" spans="2:6" ht="25.5">
      <c r="B353" s="75"/>
      <c r="C353" s="32" t="s">
        <v>1536</v>
      </c>
      <c r="D353" s="33"/>
      <c r="E353" s="32" t="s">
        <v>1604</v>
      </c>
      <c r="F353" s="33"/>
    </row>
    <row r="354" spans="2:6" ht="25.5">
      <c r="B354" s="75"/>
      <c r="C354" s="32" t="s">
        <v>1603</v>
      </c>
      <c r="D354" s="33"/>
      <c r="E354" s="32" t="s">
        <v>1594</v>
      </c>
      <c r="F354" s="33" t="s">
        <v>1815</v>
      </c>
    </row>
    <row r="355" spans="2:6" ht="25.5">
      <c r="B355" s="75"/>
      <c r="C355" s="32" t="s">
        <v>1756</v>
      </c>
      <c r="D355" s="70"/>
      <c r="E355" s="70"/>
      <c r="F355" s="70"/>
    </row>
    <row r="356" spans="2:6" ht="25.5">
      <c r="B356" s="76"/>
      <c r="C356" s="32" t="s">
        <v>1757</v>
      </c>
      <c r="D356" s="70"/>
      <c r="E356" s="70"/>
      <c r="F356" s="70"/>
    </row>
    <row r="357" spans="2:6">
      <c r="B357" s="71" t="s">
        <v>1584</v>
      </c>
      <c r="C357" s="29" t="s">
        <v>1537</v>
      </c>
      <c r="D357" s="28"/>
      <c r="E357" s="29" t="s">
        <v>1597</v>
      </c>
      <c r="F357" s="28"/>
    </row>
    <row r="358" spans="2:6">
      <c r="B358" s="72"/>
      <c r="C358" s="29" t="s">
        <v>1538</v>
      </c>
      <c r="D358" s="28"/>
      <c r="E358" s="30" t="s">
        <v>1598</v>
      </c>
      <c r="F358" s="28"/>
    </row>
    <row r="359" spans="2:6" ht="25.5">
      <c r="B359" s="72"/>
      <c r="C359" s="29" t="s">
        <v>1539</v>
      </c>
      <c r="D359" s="28"/>
      <c r="E359" s="29" t="s">
        <v>1755</v>
      </c>
      <c r="F359" s="28"/>
    </row>
    <row r="360" spans="2:6" ht="25.5">
      <c r="B360" s="72"/>
      <c r="C360" s="29" t="s">
        <v>1536</v>
      </c>
      <c r="D360" s="28"/>
      <c r="E360" s="29" t="s">
        <v>1604</v>
      </c>
      <c r="F360" s="28"/>
    </row>
    <row r="361" spans="2:6" ht="25.5">
      <c r="B361" s="72"/>
      <c r="C361" s="29" t="s">
        <v>1602</v>
      </c>
      <c r="D361" s="31"/>
      <c r="E361" s="27" t="s">
        <v>1594</v>
      </c>
      <c r="F361" s="31" t="s">
        <v>1815</v>
      </c>
    </row>
    <row r="362" spans="2:6" ht="25.5">
      <c r="B362" s="72"/>
      <c r="C362" s="29" t="s">
        <v>1756</v>
      </c>
      <c r="D362" s="69"/>
      <c r="E362" s="69"/>
      <c r="F362" s="69"/>
    </row>
    <row r="363" spans="2:6" ht="25.5">
      <c r="B363" s="73"/>
      <c r="C363" s="29" t="s">
        <v>1757</v>
      </c>
      <c r="D363" s="69"/>
      <c r="E363" s="69"/>
      <c r="F363" s="69"/>
    </row>
    <row r="364" spans="2:6">
      <c r="B364" s="74" t="s">
        <v>1585</v>
      </c>
      <c r="C364" s="32" t="s">
        <v>1537</v>
      </c>
      <c r="D364" s="33"/>
      <c r="E364" s="32" t="s">
        <v>1597</v>
      </c>
      <c r="F364" s="33"/>
    </row>
    <row r="365" spans="2:6">
      <c r="B365" s="75"/>
      <c r="C365" s="32" t="s">
        <v>1538</v>
      </c>
      <c r="D365" s="33"/>
      <c r="E365" s="32" t="s">
        <v>1598</v>
      </c>
      <c r="F365" s="33"/>
    </row>
    <row r="366" spans="2:6" ht="25.5">
      <c r="B366" s="75"/>
      <c r="C366" s="32" t="s">
        <v>1539</v>
      </c>
      <c r="D366" s="33"/>
      <c r="E366" s="32" t="s">
        <v>1755</v>
      </c>
      <c r="F366" s="33"/>
    </row>
    <row r="367" spans="2:6" ht="25.5">
      <c r="B367" s="75"/>
      <c r="C367" s="32" t="s">
        <v>1536</v>
      </c>
      <c r="D367" s="33"/>
      <c r="E367" s="32" t="s">
        <v>1604</v>
      </c>
      <c r="F367" s="33"/>
    </row>
    <row r="368" spans="2:6" ht="25.5">
      <c r="B368" s="75"/>
      <c r="C368" s="32" t="s">
        <v>1603</v>
      </c>
      <c r="D368" s="33"/>
      <c r="E368" s="32" t="s">
        <v>1594</v>
      </c>
      <c r="F368" s="33" t="s">
        <v>1815</v>
      </c>
    </row>
    <row r="369" spans="2:6" ht="25.5">
      <c r="B369" s="75"/>
      <c r="C369" s="32" t="s">
        <v>1756</v>
      </c>
      <c r="D369" s="70"/>
      <c r="E369" s="70"/>
      <c r="F369" s="70"/>
    </row>
    <row r="370" spans="2:6" ht="25.5">
      <c r="B370" s="76"/>
      <c r="C370" s="32" t="s">
        <v>1757</v>
      </c>
      <c r="D370" s="70"/>
      <c r="E370" s="70"/>
      <c r="F370" s="70"/>
    </row>
    <row r="371" spans="2:6">
      <c r="B371" s="71" t="s">
        <v>1586</v>
      </c>
      <c r="C371" s="29" t="s">
        <v>1537</v>
      </c>
      <c r="D371" s="28"/>
      <c r="E371" s="29" t="s">
        <v>1597</v>
      </c>
      <c r="F371" s="28"/>
    </row>
    <row r="372" spans="2:6">
      <c r="B372" s="72"/>
      <c r="C372" s="29" t="s">
        <v>1538</v>
      </c>
      <c r="D372" s="28"/>
      <c r="E372" s="30" t="s">
        <v>1598</v>
      </c>
      <c r="F372" s="28"/>
    </row>
    <row r="373" spans="2:6" ht="25.5">
      <c r="B373" s="72"/>
      <c r="C373" s="29" t="s">
        <v>1539</v>
      </c>
      <c r="D373" s="28"/>
      <c r="E373" s="29" t="s">
        <v>1755</v>
      </c>
      <c r="F373" s="28"/>
    </row>
    <row r="374" spans="2:6" ht="25.5">
      <c r="B374" s="72"/>
      <c r="C374" s="29" t="s">
        <v>1536</v>
      </c>
      <c r="D374" s="28"/>
      <c r="E374" s="29" t="s">
        <v>1604</v>
      </c>
      <c r="F374" s="28"/>
    </row>
    <row r="375" spans="2:6" ht="25.5">
      <c r="B375" s="72"/>
      <c r="C375" s="29" t="s">
        <v>1602</v>
      </c>
      <c r="D375" s="31"/>
      <c r="E375" s="27" t="s">
        <v>1594</v>
      </c>
      <c r="F375" s="31" t="s">
        <v>1815</v>
      </c>
    </row>
    <row r="376" spans="2:6" ht="25.5">
      <c r="B376" s="72"/>
      <c r="C376" s="29" t="s">
        <v>1756</v>
      </c>
      <c r="D376" s="69"/>
      <c r="E376" s="69"/>
      <c r="F376" s="69"/>
    </row>
    <row r="377" spans="2:6" ht="25.5">
      <c r="B377" s="73"/>
      <c r="C377" s="29" t="s">
        <v>1757</v>
      </c>
      <c r="D377" s="69"/>
      <c r="E377" s="69"/>
      <c r="F377" s="69"/>
    </row>
    <row r="378" spans="2:6">
      <c r="B378" s="74" t="s">
        <v>1587</v>
      </c>
      <c r="C378" s="32" t="s">
        <v>1537</v>
      </c>
      <c r="D378" s="33"/>
      <c r="E378" s="32" t="s">
        <v>1597</v>
      </c>
      <c r="F378" s="33"/>
    </row>
    <row r="379" spans="2:6">
      <c r="B379" s="75"/>
      <c r="C379" s="32" t="s">
        <v>1538</v>
      </c>
      <c r="D379" s="33"/>
      <c r="E379" s="32" t="s">
        <v>1598</v>
      </c>
      <c r="F379" s="33"/>
    </row>
    <row r="380" spans="2:6" ht="25.5">
      <c r="B380" s="75"/>
      <c r="C380" s="32" t="s">
        <v>1539</v>
      </c>
      <c r="D380" s="33"/>
      <c r="E380" s="32" t="s">
        <v>1755</v>
      </c>
      <c r="F380" s="33"/>
    </row>
    <row r="381" spans="2:6" ht="25.5">
      <c r="B381" s="75"/>
      <c r="C381" s="32" t="s">
        <v>1536</v>
      </c>
      <c r="D381" s="33"/>
      <c r="E381" s="32" t="s">
        <v>1604</v>
      </c>
      <c r="F381" s="33"/>
    </row>
    <row r="382" spans="2:6" ht="25.5">
      <c r="B382" s="75"/>
      <c r="C382" s="32" t="s">
        <v>1603</v>
      </c>
      <c r="D382" s="33"/>
      <c r="E382" s="32" t="s">
        <v>1594</v>
      </c>
      <c r="F382" s="33" t="s">
        <v>1815</v>
      </c>
    </row>
    <row r="383" spans="2:6" ht="25.5">
      <c r="B383" s="75"/>
      <c r="C383" s="32" t="s">
        <v>1756</v>
      </c>
      <c r="D383" s="70"/>
      <c r="E383" s="70"/>
      <c r="F383" s="70"/>
    </row>
    <row r="384" spans="2:6" ht="25.5">
      <c r="B384" s="76"/>
      <c r="C384" s="32" t="s">
        <v>1757</v>
      </c>
      <c r="D384" s="70"/>
      <c r="E384" s="70"/>
      <c r="F384" s="70"/>
    </row>
    <row r="385" spans="2:6">
      <c r="B385" s="71" t="s">
        <v>1588</v>
      </c>
      <c r="C385" s="29" t="s">
        <v>1537</v>
      </c>
      <c r="D385" s="28"/>
      <c r="E385" s="29" t="s">
        <v>1597</v>
      </c>
      <c r="F385" s="28"/>
    </row>
    <row r="386" spans="2:6">
      <c r="B386" s="72"/>
      <c r="C386" s="29" t="s">
        <v>1538</v>
      </c>
      <c r="D386" s="28"/>
      <c r="E386" s="30" t="s">
        <v>1598</v>
      </c>
      <c r="F386" s="28"/>
    </row>
    <row r="387" spans="2:6" ht="25.5">
      <c r="B387" s="72"/>
      <c r="C387" s="29" t="s">
        <v>1539</v>
      </c>
      <c r="D387" s="28"/>
      <c r="E387" s="29" t="s">
        <v>1755</v>
      </c>
      <c r="F387" s="28"/>
    </row>
    <row r="388" spans="2:6" ht="25.5">
      <c r="B388" s="72"/>
      <c r="C388" s="29" t="s">
        <v>1536</v>
      </c>
      <c r="D388" s="28"/>
      <c r="E388" s="29" t="s">
        <v>1604</v>
      </c>
      <c r="F388" s="28"/>
    </row>
    <row r="389" spans="2:6" ht="25.5">
      <c r="B389" s="72"/>
      <c r="C389" s="29" t="s">
        <v>1602</v>
      </c>
      <c r="D389" s="31"/>
      <c r="E389" s="27" t="s">
        <v>1594</v>
      </c>
      <c r="F389" s="31" t="s">
        <v>1815</v>
      </c>
    </row>
    <row r="390" spans="2:6" ht="25.5">
      <c r="B390" s="72"/>
      <c r="C390" s="29" t="s">
        <v>1756</v>
      </c>
      <c r="D390" s="69"/>
      <c r="E390" s="69"/>
      <c r="F390" s="69"/>
    </row>
    <row r="391" spans="2:6" ht="25.5">
      <c r="B391" s="73"/>
      <c r="C391" s="29" t="s">
        <v>1757</v>
      </c>
      <c r="D391" s="69"/>
      <c r="E391" s="69"/>
      <c r="F391" s="69"/>
    </row>
    <row r="392" spans="2:6">
      <c r="B392" s="74" t="s">
        <v>1589</v>
      </c>
      <c r="C392" s="32" t="s">
        <v>1537</v>
      </c>
      <c r="D392" s="33"/>
      <c r="E392" s="32" t="s">
        <v>1597</v>
      </c>
      <c r="F392" s="33"/>
    </row>
    <row r="393" spans="2:6">
      <c r="B393" s="75"/>
      <c r="C393" s="32" t="s">
        <v>1538</v>
      </c>
      <c r="D393" s="33"/>
      <c r="E393" s="32" t="s">
        <v>1598</v>
      </c>
      <c r="F393" s="33"/>
    </row>
    <row r="394" spans="2:6" ht="25.5">
      <c r="B394" s="75"/>
      <c r="C394" s="32" t="s">
        <v>1539</v>
      </c>
      <c r="D394" s="33"/>
      <c r="E394" s="32" t="s">
        <v>1755</v>
      </c>
      <c r="F394" s="33"/>
    </row>
    <row r="395" spans="2:6" ht="25.5">
      <c r="B395" s="75"/>
      <c r="C395" s="32" t="s">
        <v>1536</v>
      </c>
      <c r="D395" s="33"/>
      <c r="E395" s="32" t="s">
        <v>1604</v>
      </c>
      <c r="F395" s="33"/>
    </row>
    <row r="396" spans="2:6" ht="25.5">
      <c r="B396" s="75"/>
      <c r="C396" s="32" t="s">
        <v>1603</v>
      </c>
      <c r="D396" s="33"/>
      <c r="E396" s="32" t="s">
        <v>1594</v>
      </c>
      <c r="F396" s="33" t="s">
        <v>1815</v>
      </c>
    </row>
    <row r="397" spans="2:6" ht="25.5">
      <c r="B397" s="75"/>
      <c r="C397" s="32" t="s">
        <v>1756</v>
      </c>
      <c r="D397" s="70"/>
      <c r="E397" s="70"/>
      <c r="F397" s="70"/>
    </row>
    <row r="398" spans="2:6" ht="25.5">
      <c r="B398" s="76"/>
      <c r="C398" s="32" t="s">
        <v>1757</v>
      </c>
      <c r="D398" s="70"/>
      <c r="E398" s="70"/>
      <c r="F398" s="70"/>
    </row>
    <row r="399" spans="2:6">
      <c r="B399" s="71" t="s">
        <v>1590</v>
      </c>
      <c r="C399" s="29" t="s">
        <v>1537</v>
      </c>
      <c r="D399" s="28"/>
      <c r="E399" s="29" t="s">
        <v>1597</v>
      </c>
      <c r="F399" s="28"/>
    </row>
    <row r="400" spans="2:6">
      <c r="B400" s="72"/>
      <c r="C400" s="29" t="s">
        <v>1538</v>
      </c>
      <c r="D400" s="28"/>
      <c r="E400" s="30" t="s">
        <v>1598</v>
      </c>
      <c r="F400" s="28"/>
    </row>
    <row r="401" spans="2:6" ht="25.5">
      <c r="B401" s="72"/>
      <c r="C401" s="29" t="s">
        <v>1539</v>
      </c>
      <c r="D401" s="28"/>
      <c r="E401" s="29" t="s">
        <v>1755</v>
      </c>
      <c r="F401" s="28"/>
    </row>
    <row r="402" spans="2:6" ht="25.5">
      <c r="B402" s="72"/>
      <c r="C402" s="29" t="s">
        <v>1536</v>
      </c>
      <c r="D402" s="28"/>
      <c r="E402" s="29" t="s">
        <v>1604</v>
      </c>
      <c r="F402" s="28"/>
    </row>
    <row r="403" spans="2:6" ht="25.5">
      <c r="B403" s="72"/>
      <c r="C403" s="29" t="s">
        <v>1602</v>
      </c>
      <c r="D403" s="31"/>
      <c r="E403" s="27" t="s">
        <v>1594</v>
      </c>
      <c r="F403" s="31" t="s">
        <v>1815</v>
      </c>
    </row>
    <row r="404" spans="2:6" ht="25.5">
      <c r="B404" s="72"/>
      <c r="C404" s="29" t="s">
        <v>1756</v>
      </c>
      <c r="D404" s="69"/>
      <c r="E404" s="69"/>
      <c r="F404" s="69"/>
    </row>
    <row r="405" spans="2:6" ht="25.5">
      <c r="B405" s="73"/>
      <c r="C405" s="29" t="s">
        <v>1757</v>
      </c>
      <c r="D405" s="69"/>
      <c r="E405" s="69"/>
      <c r="F405" s="69"/>
    </row>
    <row r="406" spans="2:6">
      <c r="B406" s="74" t="s">
        <v>1591</v>
      </c>
      <c r="C406" s="32" t="s">
        <v>1537</v>
      </c>
      <c r="D406" s="33"/>
      <c r="E406" s="32" t="s">
        <v>1597</v>
      </c>
      <c r="F406" s="33"/>
    </row>
    <row r="407" spans="2:6">
      <c r="B407" s="75"/>
      <c r="C407" s="32" t="s">
        <v>1538</v>
      </c>
      <c r="D407" s="33"/>
      <c r="E407" s="32" t="s">
        <v>1598</v>
      </c>
      <c r="F407" s="33"/>
    </row>
    <row r="408" spans="2:6" ht="25.5">
      <c r="B408" s="75"/>
      <c r="C408" s="32" t="s">
        <v>1539</v>
      </c>
      <c r="D408" s="33"/>
      <c r="E408" s="32" t="s">
        <v>1755</v>
      </c>
      <c r="F408" s="33"/>
    </row>
    <row r="409" spans="2:6" ht="25.5">
      <c r="B409" s="75"/>
      <c r="C409" s="32" t="s">
        <v>1536</v>
      </c>
      <c r="D409" s="33"/>
      <c r="E409" s="32" t="s">
        <v>1604</v>
      </c>
      <c r="F409" s="33"/>
    </row>
    <row r="410" spans="2:6" ht="25.5">
      <c r="B410" s="75"/>
      <c r="C410" s="32" t="s">
        <v>1603</v>
      </c>
      <c r="D410" s="33"/>
      <c r="E410" s="32" t="s">
        <v>1594</v>
      </c>
      <c r="F410" s="33" t="s">
        <v>1815</v>
      </c>
    </row>
    <row r="411" spans="2:6" ht="25.5">
      <c r="B411" s="75"/>
      <c r="C411" s="32" t="s">
        <v>1756</v>
      </c>
      <c r="D411" s="70"/>
      <c r="E411" s="70"/>
      <c r="F411" s="70"/>
    </row>
    <row r="412" spans="2:6" ht="25.5">
      <c r="B412" s="76"/>
      <c r="C412" s="32" t="s">
        <v>1757</v>
      </c>
      <c r="D412" s="70"/>
      <c r="E412" s="70"/>
      <c r="F412" s="70"/>
    </row>
    <row r="413" spans="2:6">
      <c r="B413" s="71" t="s">
        <v>1592</v>
      </c>
      <c r="C413" s="29" t="s">
        <v>1537</v>
      </c>
      <c r="D413" s="28"/>
      <c r="E413" s="29" t="s">
        <v>1597</v>
      </c>
      <c r="F413" s="28"/>
    </row>
    <row r="414" spans="2:6">
      <c r="B414" s="72"/>
      <c r="C414" s="29" t="s">
        <v>1538</v>
      </c>
      <c r="D414" s="28"/>
      <c r="E414" s="30" t="s">
        <v>1598</v>
      </c>
      <c r="F414" s="28"/>
    </row>
    <row r="415" spans="2:6" ht="25.5">
      <c r="B415" s="72"/>
      <c r="C415" s="29" t="s">
        <v>1539</v>
      </c>
      <c r="D415" s="28"/>
      <c r="E415" s="29" t="s">
        <v>1755</v>
      </c>
      <c r="F415" s="28"/>
    </row>
    <row r="416" spans="2:6" ht="25.5">
      <c r="B416" s="72"/>
      <c r="C416" s="29" t="s">
        <v>1536</v>
      </c>
      <c r="D416" s="28"/>
      <c r="E416" s="29" t="s">
        <v>1604</v>
      </c>
      <c r="F416" s="28"/>
    </row>
    <row r="417" spans="2:6" ht="25.5">
      <c r="B417" s="72"/>
      <c r="C417" s="29" t="s">
        <v>1602</v>
      </c>
      <c r="D417" s="31"/>
      <c r="E417" s="27" t="s">
        <v>1594</v>
      </c>
      <c r="F417" s="31" t="s">
        <v>1815</v>
      </c>
    </row>
    <row r="418" spans="2:6" ht="25.5">
      <c r="B418" s="72"/>
      <c r="C418" s="29" t="s">
        <v>1756</v>
      </c>
      <c r="D418" s="69"/>
      <c r="E418" s="69"/>
      <c r="F418" s="69"/>
    </row>
    <row r="419" spans="2:6" ht="25.5">
      <c r="B419" s="73"/>
      <c r="C419" s="29" t="s">
        <v>1757</v>
      </c>
      <c r="D419" s="69"/>
      <c r="E419" s="69"/>
      <c r="F419" s="69"/>
    </row>
    <row r="420" spans="2:6">
      <c r="B420" s="74" t="s">
        <v>1593</v>
      </c>
      <c r="C420" s="32" t="s">
        <v>1537</v>
      </c>
      <c r="D420" s="33"/>
      <c r="E420" s="32" t="s">
        <v>1597</v>
      </c>
      <c r="F420" s="33"/>
    </row>
    <row r="421" spans="2:6">
      <c r="B421" s="75"/>
      <c r="C421" s="32" t="s">
        <v>1538</v>
      </c>
      <c r="D421" s="33"/>
      <c r="E421" s="32" t="s">
        <v>1598</v>
      </c>
      <c r="F421" s="33"/>
    </row>
    <row r="422" spans="2:6" ht="25.5">
      <c r="B422" s="75"/>
      <c r="C422" s="32" t="s">
        <v>1539</v>
      </c>
      <c r="D422" s="33"/>
      <c r="E422" s="32" t="s">
        <v>1755</v>
      </c>
      <c r="F422" s="33"/>
    </row>
    <row r="423" spans="2:6" ht="25.5">
      <c r="B423" s="75"/>
      <c r="C423" s="32" t="s">
        <v>1536</v>
      </c>
      <c r="D423" s="33"/>
      <c r="E423" s="32" t="s">
        <v>1604</v>
      </c>
      <c r="F423" s="33"/>
    </row>
    <row r="424" spans="2:6" ht="25.5">
      <c r="B424" s="75"/>
      <c r="C424" s="32" t="s">
        <v>1603</v>
      </c>
      <c r="D424" s="33"/>
      <c r="E424" s="32" t="s">
        <v>1594</v>
      </c>
      <c r="F424" s="33" t="s">
        <v>1815</v>
      </c>
    </row>
    <row r="425" spans="2:6" ht="25.5">
      <c r="B425" s="75"/>
      <c r="C425" s="32" t="s">
        <v>1756</v>
      </c>
      <c r="D425" s="70"/>
      <c r="E425" s="70"/>
      <c r="F425" s="70"/>
    </row>
    <row r="426" spans="2:6" ht="25.5">
      <c r="B426" s="76"/>
      <c r="C426" s="32" t="s">
        <v>1757</v>
      </c>
      <c r="D426" s="70"/>
      <c r="E426" s="70"/>
      <c r="F426" s="70"/>
    </row>
    <row r="427" spans="2:6">
      <c r="B427" s="71" t="s">
        <v>1758</v>
      </c>
      <c r="C427" s="29" t="s">
        <v>1537</v>
      </c>
      <c r="D427" s="28"/>
      <c r="E427" s="29" t="s">
        <v>1597</v>
      </c>
      <c r="F427" s="28"/>
    </row>
    <row r="428" spans="2:6">
      <c r="B428" s="72"/>
      <c r="C428" s="29" t="s">
        <v>1538</v>
      </c>
      <c r="D428" s="28"/>
      <c r="E428" s="30" t="s">
        <v>1598</v>
      </c>
      <c r="F428" s="28"/>
    </row>
    <row r="429" spans="2:6" ht="25.5">
      <c r="B429" s="72"/>
      <c r="C429" s="29" t="s">
        <v>1539</v>
      </c>
      <c r="D429" s="28"/>
      <c r="E429" s="29" t="s">
        <v>1755</v>
      </c>
      <c r="F429" s="28"/>
    </row>
    <row r="430" spans="2:6" ht="25.5">
      <c r="B430" s="72"/>
      <c r="C430" s="29" t="s">
        <v>1536</v>
      </c>
      <c r="D430" s="28"/>
      <c r="E430" s="29" t="s">
        <v>1604</v>
      </c>
      <c r="F430" s="28"/>
    </row>
    <row r="431" spans="2:6" ht="25.5">
      <c r="B431" s="72"/>
      <c r="C431" s="29" t="s">
        <v>1602</v>
      </c>
      <c r="D431" s="31"/>
      <c r="E431" s="27" t="s">
        <v>1594</v>
      </c>
      <c r="F431" s="31" t="s">
        <v>1815</v>
      </c>
    </row>
    <row r="432" spans="2:6" ht="25.5">
      <c r="B432" s="72"/>
      <c r="C432" s="29" t="s">
        <v>1756</v>
      </c>
      <c r="D432" s="69"/>
      <c r="E432" s="69"/>
      <c r="F432" s="69"/>
    </row>
    <row r="433" spans="2:6" ht="25.5">
      <c r="B433" s="73"/>
      <c r="C433" s="29" t="s">
        <v>1757</v>
      </c>
      <c r="D433" s="69"/>
      <c r="E433" s="69"/>
      <c r="F433" s="69"/>
    </row>
    <row r="434" spans="2:6">
      <c r="B434" s="74" t="s">
        <v>1759</v>
      </c>
      <c r="C434" s="32" t="s">
        <v>1537</v>
      </c>
      <c r="D434" s="33"/>
      <c r="E434" s="32" t="s">
        <v>1597</v>
      </c>
      <c r="F434" s="33"/>
    </row>
    <row r="435" spans="2:6">
      <c r="B435" s="75"/>
      <c r="C435" s="32" t="s">
        <v>1538</v>
      </c>
      <c r="D435" s="33"/>
      <c r="E435" s="32" t="s">
        <v>1598</v>
      </c>
      <c r="F435" s="33"/>
    </row>
    <row r="436" spans="2:6" ht="25.5">
      <c r="B436" s="75"/>
      <c r="C436" s="32" t="s">
        <v>1539</v>
      </c>
      <c r="D436" s="33"/>
      <c r="E436" s="32" t="s">
        <v>1755</v>
      </c>
      <c r="F436" s="33"/>
    </row>
    <row r="437" spans="2:6" ht="25.5">
      <c r="B437" s="75"/>
      <c r="C437" s="32" t="s">
        <v>1536</v>
      </c>
      <c r="D437" s="33"/>
      <c r="E437" s="32" t="s">
        <v>1604</v>
      </c>
      <c r="F437" s="33"/>
    </row>
    <row r="438" spans="2:6" ht="25.5">
      <c r="B438" s="75"/>
      <c r="C438" s="32" t="s">
        <v>1603</v>
      </c>
      <c r="D438" s="33"/>
      <c r="E438" s="32" t="s">
        <v>1594</v>
      </c>
      <c r="F438" s="33" t="s">
        <v>1815</v>
      </c>
    </row>
    <row r="439" spans="2:6" ht="25.5">
      <c r="B439" s="75"/>
      <c r="C439" s="32" t="s">
        <v>1756</v>
      </c>
      <c r="D439" s="70"/>
      <c r="E439" s="70"/>
      <c r="F439" s="70"/>
    </row>
    <row r="440" spans="2:6" ht="25.5">
      <c r="B440" s="76"/>
      <c r="C440" s="32" t="s">
        <v>1757</v>
      </c>
      <c r="D440" s="70"/>
      <c r="E440" s="70"/>
      <c r="F440" s="70"/>
    </row>
    <row r="441" spans="2:6">
      <c r="B441" s="71" t="s">
        <v>1760</v>
      </c>
      <c r="C441" s="29" t="s">
        <v>1537</v>
      </c>
      <c r="D441" s="28"/>
      <c r="E441" s="29" t="s">
        <v>1597</v>
      </c>
      <c r="F441" s="28"/>
    </row>
    <row r="442" spans="2:6">
      <c r="B442" s="72"/>
      <c r="C442" s="29" t="s">
        <v>1538</v>
      </c>
      <c r="D442" s="28"/>
      <c r="E442" s="30" t="s">
        <v>1598</v>
      </c>
      <c r="F442" s="28"/>
    </row>
    <row r="443" spans="2:6" ht="25.5">
      <c r="B443" s="72"/>
      <c r="C443" s="29" t="s">
        <v>1539</v>
      </c>
      <c r="D443" s="28"/>
      <c r="E443" s="29" t="s">
        <v>1755</v>
      </c>
      <c r="F443" s="28"/>
    </row>
    <row r="444" spans="2:6" ht="25.5">
      <c r="B444" s="72"/>
      <c r="C444" s="29" t="s">
        <v>1536</v>
      </c>
      <c r="D444" s="28"/>
      <c r="E444" s="29" t="s">
        <v>1604</v>
      </c>
      <c r="F444" s="28"/>
    </row>
    <row r="445" spans="2:6" ht="25.5">
      <c r="B445" s="72"/>
      <c r="C445" s="29" t="s">
        <v>1602</v>
      </c>
      <c r="D445" s="31"/>
      <c r="E445" s="27" t="s">
        <v>1594</v>
      </c>
      <c r="F445" s="31" t="s">
        <v>1815</v>
      </c>
    </row>
    <row r="446" spans="2:6" ht="25.5">
      <c r="B446" s="72"/>
      <c r="C446" s="29" t="s">
        <v>1756</v>
      </c>
      <c r="D446" s="69"/>
      <c r="E446" s="69"/>
      <c r="F446" s="69"/>
    </row>
    <row r="447" spans="2:6" ht="25.5">
      <c r="B447" s="73"/>
      <c r="C447" s="29" t="s">
        <v>1757</v>
      </c>
      <c r="D447" s="69"/>
      <c r="E447" s="69"/>
      <c r="F447" s="69"/>
    </row>
    <row r="448" spans="2:6">
      <c r="B448" s="74" t="s">
        <v>1761</v>
      </c>
      <c r="C448" s="32" t="s">
        <v>1537</v>
      </c>
      <c r="D448" s="33"/>
      <c r="E448" s="32" t="s">
        <v>1597</v>
      </c>
      <c r="F448" s="33"/>
    </row>
    <row r="449" spans="2:6">
      <c r="B449" s="75"/>
      <c r="C449" s="32" t="s">
        <v>1538</v>
      </c>
      <c r="D449" s="33"/>
      <c r="E449" s="32" t="s">
        <v>1598</v>
      </c>
      <c r="F449" s="33"/>
    </row>
    <row r="450" spans="2:6" ht="25.5">
      <c r="B450" s="75"/>
      <c r="C450" s="32" t="s">
        <v>1539</v>
      </c>
      <c r="D450" s="33"/>
      <c r="E450" s="32" t="s">
        <v>1755</v>
      </c>
      <c r="F450" s="33"/>
    </row>
    <row r="451" spans="2:6" ht="25.5">
      <c r="B451" s="75"/>
      <c r="C451" s="32" t="s">
        <v>1536</v>
      </c>
      <c r="D451" s="33"/>
      <c r="E451" s="32" t="s">
        <v>1604</v>
      </c>
      <c r="F451" s="33"/>
    </row>
    <row r="452" spans="2:6" ht="25.5">
      <c r="B452" s="75"/>
      <c r="C452" s="32" t="s">
        <v>1603</v>
      </c>
      <c r="D452" s="33"/>
      <c r="E452" s="32" t="s">
        <v>1594</v>
      </c>
      <c r="F452" s="33" t="s">
        <v>1815</v>
      </c>
    </row>
    <row r="453" spans="2:6" ht="25.5">
      <c r="B453" s="75"/>
      <c r="C453" s="32" t="s">
        <v>1756</v>
      </c>
      <c r="D453" s="70"/>
      <c r="E453" s="70"/>
      <c r="F453" s="70"/>
    </row>
    <row r="454" spans="2:6" ht="25.5">
      <c r="B454" s="76"/>
      <c r="C454" s="32" t="s">
        <v>1757</v>
      </c>
      <c r="D454" s="70"/>
      <c r="E454" s="70"/>
      <c r="F454" s="70"/>
    </row>
    <row r="455" spans="2:6">
      <c r="B455" s="71" t="s">
        <v>1762</v>
      </c>
      <c r="C455" s="29" t="s">
        <v>1537</v>
      </c>
      <c r="D455" s="28"/>
      <c r="E455" s="29" t="s">
        <v>1597</v>
      </c>
      <c r="F455" s="28"/>
    </row>
    <row r="456" spans="2:6">
      <c r="B456" s="72"/>
      <c r="C456" s="29" t="s">
        <v>1538</v>
      </c>
      <c r="D456" s="28"/>
      <c r="E456" s="30" t="s">
        <v>1598</v>
      </c>
      <c r="F456" s="28"/>
    </row>
    <row r="457" spans="2:6" ht="25.5">
      <c r="B457" s="72"/>
      <c r="C457" s="29" t="s">
        <v>1539</v>
      </c>
      <c r="D457" s="28"/>
      <c r="E457" s="29" t="s">
        <v>1755</v>
      </c>
      <c r="F457" s="28"/>
    </row>
    <row r="458" spans="2:6" ht="25.5">
      <c r="B458" s="72"/>
      <c r="C458" s="29" t="s">
        <v>1536</v>
      </c>
      <c r="D458" s="28"/>
      <c r="E458" s="29" t="s">
        <v>1604</v>
      </c>
      <c r="F458" s="28"/>
    </row>
    <row r="459" spans="2:6" ht="25.5">
      <c r="B459" s="72"/>
      <c r="C459" s="29" t="s">
        <v>1602</v>
      </c>
      <c r="D459" s="31"/>
      <c r="E459" s="27" t="s">
        <v>1594</v>
      </c>
      <c r="F459" s="31" t="s">
        <v>1815</v>
      </c>
    </row>
    <row r="460" spans="2:6" ht="25.5">
      <c r="B460" s="72"/>
      <c r="C460" s="29" t="s">
        <v>1756</v>
      </c>
      <c r="D460" s="69"/>
      <c r="E460" s="69"/>
      <c r="F460" s="69"/>
    </row>
    <row r="461" spans="2:6" ht="25.5">
      <c r="B461" s="73"/>
      <c r="C461" s="29" t="s">
        <v>1757</v>
      </c>
      <c r="D461" s="69"/>
      <c r="E461" s="69"/>
      <c r="F461" s="69"/>
    </row>
    <row r="462" spans="2:6">
      <c r="B462" s="74" t="s">
        <v>1763</v>
      </c>
      <c r="C462" s="32" t="s">
        <v>1537</v>
      </c>
      <c r="D462" s="33"/>
      <c r="E462" s="32" t="s">
        <v>1597</v>
      </c>
      <c r="F462" s="33"/>
    </row>
    <row r="463" spans="2:6">
      <c r="B463" s="75"/>
      <c r="C463" s="32" t="s">
        <v>1538</v>
      </c>
      <c r="D463" s="33"/>
      <c r="E463" s="32" t="s">
        <v>1598</v>
      </c>
      <c r="F463" s="33"/>
    </row>
    <row r="464" spans="2:6" ht="25.5">
      <c r="B464" s="75"/>
      <c r="C464" s="32" t="s">
        <v>1539</v>
      </c>
      <c r="D464" s="33"/>
      <c r="E464" s="32" t="s">
        <v>1755</v>
      </c>
      <c r="F464" s="33"/>
    </row>
    <row r="465" spans="2:6" ht="25.5">
      <c r="B465" s="75"/>
      <c r="C465" s="32" t="s">
        <v>1536</v>
      </c>
      <c r="D465" s="33"/>
      <c r="E465" s="32" t="s">
        <v>1604</v>
      </c>
      <c r="F465" s="33"/>
    </row>
    <row r="466" spans="2:6" ht="25.5">
      <c r="B466" s="75"/>
      <c r="C466" s="32" t="s">
        <v>1603</v>
      </c>
      <c r="D466" s="33"/>
      <c r="E466" s="32" t="s">
        <v>1594</v>
      </c>
      <c r="F466" s="33" t="s">
        <v>1815</v>
      </c>
    </row>
    <row r="467" spans="2:6" ht="25.5">
      <c r="B467" s="75"/>
      <c r="C467" s="32" t="s">
        <v>1756</v>
      </c>
      <c r="D467" s="70"/>
      <c r="E467" s="70"/>
      <c r="F467" s="70"/>
    </row>
    <row r="468" spans="2:6" ht="25.5">
      <c r="B468" s="76"/>
      <c r="C468" s="32" t="s">
        <v>1757</v>
      </c>
      <c r="D468" s="70"/>
      <c r="E468" s="70"/>
      <c r="F468" s="70"/>
    </row>
    <row r="469" spans="2:6">
      <c r="B469" s="71" t="s">
        <v>1764</v>
      </c>
      <c r="C469" s="29" t="s">
        <v>1537</v>
      </c>
      <c r="D469" s="28"/>
      <c r="E469" s="29" t="s">
        <v>1597</v>
      </c>
      <c r="F469" s="28"/>
    </row>
    <row r="470" spans="2:6">
      <c r="B470" s="72"/>
      <c r="C470" s="29" t="s">
        <v>1538</v>
      </c>
      <c r="D470" s="28"/>
      <c r="E470" s="30" t="s">
        <v>1598</v>
      </c>
      <c r="F470" s="28"/>
    </row>
    <row r="471" spans="2:6" ht="25.5">
      <c r="B471" s="72"/>
      <c r="C471" s="29" t="s">
        <v>1539</v>
      </c>
      <c r="D471" s="28"/>
      <c r="E471" s="29" t="s">
        <v>1755</v>
      </c>
      <c r="F471" s="28"/>
    </row>
    <row r="472" spans="2:6" ht="25.5">
      <c r="B472" s="72"/>
      <c r="C472" s="29" t="s">
        <v>1536</v>
      </c>
      <c r="D472" s="28"/>
      <c r="E472" s="29" t="s">
        <v>1604</v>
      </c>
      <c r="F472" s="28"/>
    </row>
    <row r="473" spans="2:6" ht="25.5">
      <c r="B473" s="72"/>
      <c r="C473" s="29" t="s">
        <v>1602</v>
      </c>
      <c r="D473" s="31"/>
      <c r="E473" s="27" t="s">
        <v>1594</v>
      </c>
      <c r="F473" s="31" t="s">
        <v>1815</v>
      </c>
    </row>
    <row r="474" spans="2:6" ht="25.5">
      <c r="B474" s="72"/>
      <c r="C474" s="29" t="s">
        <v>1756</v>
      </c>
      <c r="D474" s="69"/>
      <c r="E474" s="69"/>
      <c r="F474" s="69"/>
    </row>
    <row r="475" spans="2:6" ht="25.5">
      <c r="B475" s="73"/>
      <c r="C475" s="29" t="s">
        <v>1757</v>
      </c>
      <c r="D475" s="69"/>
      <c r="E475" s="69"/>
      <c r="F475" s="69"/>
    </row>
    <row r="476" spans="2:6">
      <c r="B476" s="74" t="s">
        <v>1765</v>
      </c>
      <c r="C476" s="32" t="s">
        <v>1537</v>
      </c>
      <c r="D476" s="33"/>
      <c r="E476" s="32" t="s">
        <v>1597</v>
      </c>
      <c r="F476" s="33"/>
    </row>
    <row r="477" spans="2:6">
      <c r="B477" s="75"/>
      <c r="C477" s="32" t="s">
        <v>1538</v>
      </c>
      <c r="D477" s="33"/>
      <c r="E477" s="32" t="s">
        <v>1598</v>
      </c>
      <c r="F477" s="33"/>
    </row>
    <row r="478" spans="2:6" ht="25.5">
      <c r="B478" s="75"/>
      <c r="C478" s="32" t="s">
        <v>1539</v>
      </c>
      <c r="D478" s="33"/>
      <c r="E478" s="32" t="s">
        <v>1755</v>
      </c>
      <c r="F478" s="33"/>
    </row>
    <row r="479" spans="2:6" ht="25.5">
      <c r="B479" s="75"/>
      <c r="C479" s="32" t="s">
        <v>1536</v>
      </c>
      <c r="D479" s="33"/>
      <c r="E479" s="32" t="s">
        <v>1604</v>
      </c>
      <c r="F479" s="33"/>
    </row>
    <row r="480" spans="2:6" ht="25.5">
      <c r="B480" s="75"/>
      <c r="C480" s="32" t="s">
        <v>1603</v>
      </c>
      <c r="D480" s="33"/>
      <c r="E480" s="32" t="s">
        <v>1594</v>
      </c>
      <c r="F480" s="33" t="s">
        <v>1815</v>
      </c>
    </row>
    <row r="481" spans="2:6" ht="25.5">
      <c r="B481" s="75"/>
      <c r="C481" s="32" t="s">
        <v>1756</v>
      </c>
      <c r="D481" s="70"/>
      <c r="E481" s="70"/>
      <c r="F481" s="70"/>
    </row>
    <row r="482" spans="2:6" ht="25.5">
      <c r="B482" s="76"/>
      <c r="C482" s="32" t="s">
        <v>1757</v>
      </c>
      <c r="D482" s="70"/>
      <c r="E482" s="70"/>
      <c r="F482" s="70"/>
    </row>
    <row r="483" spans="2:6">
      <c r="B483" s="71" t="s">
        <v>1766</v>
      </c>
      <c r="C483" s="29" t="s">
        <v>1537</v>
      </c>
      <c r="D483" s="28"/>
      <c r="E483" s="29" t="s">
        <v>1597</v>
      </c>
      <c r="F483" s="28"/>
    </row>
    <row r="484" spans="2:6">
      <c r="B484" s="72"/>
      <c r="C484" s="29" t="s">
        <v>1538</v>
      </c>
      <c r="D484" s="28"/>
      <c r="E484" s="30" t="s">
        <v>1598</v>
      </c>
      <c r="F484" s="28"/>
    </row>
    <row r="485" spans="2:6" ht="25.5">
      <c r="B485" s="72"/>
      <c r="C485" s="29" t="s">
        <v>1539</v>
      </c>
      <c r="D485" s="28"/>
      <c r="E485" s="29" t="s">
        <v>1755</v>
      </c>
      <c r="F485" s="28"/>
    </row>
    <row r="486" spans="2:6" ht="25.5">
      <c r="B486" s="72"/>
      <c r="C486" s="29" t="s">
        <v>1536</v>
      </c>
      <c r="D486" s="28"/>
      <c r="E486" s="29" t="s">
        <v>1604</v>
      </c>
      <c r="F486" s="28"/>
    </row>
    <row r="487" spans="2:6" ht="25.5">
      <c r="B487" s="72"/>
      <c r="C487" s="29" t="s">
        <v>1602</v>
      </c>
      <c r="D487" s="31"/>
      <c r="E487" s="27" t="s">
        <v>1594</v>
      </c>
      <c r="F487" s="31" t="s">
        <v>1815</v>
      </c>
    </row>
    <row r="488" spans="2:6" ht="25.5">
      <c r="B488" s="72"/>
      <c r="C488" s="29" t="s">
        <v>1756</v>
      </c>
      <c r="D488" s="69"/>
      <c r="E488" s="69"/>
      <c r="F488" s="69"/>
    </row>
    <row r="489" spans="2:6" ht="25.5">
      <c r="B489" s="73"/>
      <c r="C489" s="29" t="s">
        <v>1757</v>
      </c>
      <c r="D489" s="69"/>
      <c r="E489" s="69"/>
      <c r="F489" s="69"/>
    </row>
    <row r="490" spans="2:6">
      <c r="B490" s="74" t="s">
        <v>1767</v>
      </c>
      <c r="C490" s="32" t="s">
        <v>1537</v>
      </c>
      <c r="D490" s="33"/>
      <c r="E490" s="32" t="s">
        <v>1597</v>
      </c>
      <c r="F490" s="33"/>
    </row>
    <row r="491" spans="2:6">
      <c r="B491" s="75"/>
      <c r="C491" s="32" t="s">
        <v>1538</v>
      </c>
      <c r="D491" s="33"/>
      <c r="E491" s="32" t="s">
        <v>1598</v>
      </c>
      <c r="F491" s="33"/>
    </row>
    <row r="492" spans="2:6" ht="25.5">
      <c r="B492" s="75"/>
      <c r="C492" s="32" t="s">
        <v>1539</v>
      </c>
      <c r="D492" s="33"/>
      <c r="E492" s="32" t="s">
        <v>1755</v>
      </c>
      <c r="F492" s="33"/>
    </row>
    <row r="493" spans="2:6" ht="25.5">
      <c r="B493" s="75"/>
      <c r="C493" s="32" t="s">
        <v>1536</v>
      </c>
      <c r="D493" s="33"/>
      <c r="E493" s="32" t="s">
        <v>1604</v>
      </c>
      <c r="F493" s="33"/>
    </row>
    <row r="494" spans="2:6" ht="25.5">
      <c r="B494" s="75"/>
      <c r="C494" s="32" t="s">
        <v>1603</v>
      </c>
      <c r="D494" s="33"/>
      <c r="E494" s="32" t="s">
        <v>1594</v>
      </c>
      <c r="F494" s="33" t="s">
        <v>1815</v>
      </c>
    </row>
    <row r="495" spans="2:6" ht="25.5">
      <c r="B495" s="75"/>
      <c r="C495" s="32" t="s">
        <v>1756</v>
      </c>
      <c r="D495" s="70"/>
      <c r="E495" s="70"/>
      <c r="F495" s="70"/>
    </row>
    <row r="496" spans="2:6" ht="25.5">
      <c r="B496" s="76"/>
      <c r="C496" s="32" t="s">
        <v>1757</v>
      </c>
      <c r="D496" s="70"/>
      <c r="E496" s="70"/>
      <c r="F496" s="70"/>
    </row>
    <row r="497" spans="2:6">
      <c r="B497" s="71" t="s">
        <v>1768</v>
      </c>
      <c r="C497" s="29" t="s">
        <v>1537</v>
      </c>
      <c r="D497" s="28"/>
      <c r="E497" s="29" t="s">
        <v>1597</v>
      </c>
      <c r="F497" s="28"/>
    </row>
    <row r="498" spans="2:6">
      <c r="B498" s="72"/>
      <c r="C498" s="29" t="s">
        <v>1538</v>
      </c>
      <c r="D498" s="28"/>
      <c r="E498" s="30" t="s">
        <v>1598</v>
      </c>
      <c r="F498" s="28"/>
    </row>
    <row r="499" spans="2:6" ht="25.5">
      <c r="B499" s="72"/>
      <c r="C499" s="29" t="s">
        <v>1539</v>
      </c>
      <c r="D499" s="28"/>
      <c r="E499" s="29" t="s">
        <v>1755</v>
      </c>
      <c r="F499" s="28"/>
    </row>
    <row r="500" spans="2:6" ht="25.5">
      <c r="B500" s="72"/>
      <c r="C500" s="29" t="s">
        <v>1536</v>
      </c>
      <c r="D500" s="28"/>
      <c r="E500" s="29" t="s">
        <v>1604</v>
      </c>
      <c r="F500" s="28"/>
    </row>
    <row r="501" spans="2:6" ht="25.5">
      <c r="B501" s="72"/>
      <c r="C501" s="29" t="s">
        <v>1602</v>
      </c>
      <c r="D501" s="31"/>
      <c r="E501" s="27" t="s">
        <v>1594</v>
      </c>
      <c r="F501" s="31" t="s">
        <v>1815</v>
      </c>
    </row>
    <row r="502" spans="2:6" ht="25.5">
      <c r="B502" s="72"/>
      <c r="C502" s="29" t="s">
        <v>1756</v>
      </c>
      <c r="D502" s="69"/>
      <c r="E502" s="69"/>
      <c r="F502" s="69"/>
    </row>
    <row r="503" spans="2:6" ht="25.5">
      <c r="B503" s="73"/>
      <c r="C503" s="29" t="s">
        <v>1757</v>
      </c>
      <c r="D503" s="69"/>
      <c r="E503" s="69"/>
      <c r="F503" s="69"/>
    </row>
    <row r="504" spans="2:6">
      <c r="B504" s="74" t="s">
        <v>1769</v>
      </c>
      <c r="C504" s="32" t="s">
        <v>1537</v>
      </c>
      <c r="D504" s="33"/>
      <c r="E504" s="32" t="s">
        <v>1597</v>
      </c>
      <c r="F504" s="33"/>
    </row>
    <row r="505" spans="2:6">
      <c r="B505" s="75"/>
      <c r="C505" s="32" t="s">
        <v>1538</v>
      </c>
      <c r="D505" s="33"/>
      <c r="E505" s="32" t="s">
        <v>1598</v>
      </c>
      <c r="F505" s="33"/>
    </row>
    <row r="506" spans="2:6" ht="25.5">
      <c r="B506" s="75"/>
      <c r="C506" s="32" t="s">
        <v>1539</v>
      </c>
      <c r="D506" s="33"/>
      <c r="E506" s="32" t="s">
        <v>1755</v>
      </c>
      <c r="F506" s="33"/>
    </row>
    <row r="507" spans="2:6" ht="25.5">
      <c r="B507" s="75"/>
      <c r="C507" s="32" t="s">
        <v>1536</v>
      </c>
      <c r="D507" s="33"/>
      <c r="E507" s="32" t="s">
        <v>1604</v>
      </c>
      <c r="F507" s="33"/>
    </row>
    <row r="508" spans="2:6" ht="25.5">
      <c r="B508" s="75"/>
      <c r="C508" s="32" t="s">
        <v>1603</v>
      </c>
      <c r="D508" s="33"/>
      <c r="E508" s="32" t="s">
        <v>1594</v>
      </c>
      <c r="F508" s="33" t="s">
        <v>1815</v>
      </c>
    </row>
    <row r="509" spans="2:6" ht="25.5">
      <c r="B509" s="75"/>
      <c r="C509" s="32" t="s">
        <v>1756</v>
      </c>
      <c r="D509" s="70"/>
      <c r="E509" s="70"/>
      <c r="F509" s="70"/>
    </row>
    <row r="510" spans="2:6" ht="25.5">
      <c r="B510" s="76"/>
      <c r="C510" s="32" t="s">
        <v>1757</v>
      </c>
      <c r="D510" s="70"/>
      <c r="E510" s="70"/>
      <c r="F510" s="70"/>
    </row>
  </sheetData>
  <sheetProtection formatCells="0" formatColumns="0" formatRows="0" insertRows="0" deleteRows="0"/>
  <mergeCells count="220">
    <mergeCell ref="B497:B503"/>
    <mergeCell ref="D502:F502"/>
    <mergeCell ref="D503:F503"/>
    <mergeCell ref="B504:B510"/>
    <mergeCell ref="D509:F509"/>
    <mergeCell ref="D510:F510"/>
    <mergeCell ref="B476:B482"/>
    <mergeCell ref="D481:F481"/>
    <mergeCell ref="D482:F482"/>
    <mergeCell ref="B483:B489"/>
    <mergeCell ref="D488:F488"/>
    <mergeCell ref="D489:F489"/>
    <mergeCell ref="B490:B496"/>
    <mergeCell ref="D495:F495"/>
    <mergeCell ref="D496:F496"/>
    <mergeCell ref="B455:B461"/>
    <mergeCell ref="D460:F460"/>
    <mergeCell ref="D461:F461"/>
    <mergeCell ref="B462:B468"/>
    <mergeCell ref="D467:F467"/>
    <mergeCell ref="D468:F468"/>
    <mergeCell ref="B469:B475"/>
    <mergeCell ref="D474:F474"/>
    <mergeCell ref="D475:F475"/>
    <mergeCell ref="B434:B440"/>
    <mergeCell ref="D439:F439"/>
    <mergeCell ref="D440:F440"/>
    <mergeCell ref="B441:B447"/>
    <mergeCell ref="D446:F446"/>
    <mergeCell ref="D447:F447"/>
    <mergeCell ref="B448:B454"/>
    <mergeCell ref="D453:F453"/>
    <mergeCell ref="D454:F454"/>
    <mergeCell ref="B413:B419"/>
    <mergeCell ref="D418:F418"/>
    <mergeCell ref="D419:F419"/>
    <mergeCell ref="B420:B426"/>
    <mergeCell ref="D425:F425"/>
    <mergeCell ref="D426:F426"/>
    <mergeCell ref="B427:B433"/>
    <mergeCell ref="D432:F432"/>
    <mergeCell ref="D433:F433"/>
    <mergeCell ref="B392:B398"/>
    <mergeCell ref="D397:F397"/>
    <mergeCell ref="D398:F398"/>
    <mergeCell ref="B399:B405"/>
    <mergeCell ref="D404:F404"/>
    <mergeCell ref="D405:F405"/>
    <mergeCell ref="B406:B412"/>
    <mergeCell ref="D411:F411"/>
    <mergeCell ref="D412:F412"/>
    <mergeCell ref="B371:B377"/>
    <mergeCell ref="D376:F376"/>
    <mergeCell ref="D377:F377"/>
    <mergeCell ref="B378:B384"/>
    <mergeCell ref="D383:F383"/>
    <mergeCell ref="D384:F384"/>
    <mergeCell ref="B385:B391"/>
    <mergeCell ref="D390:F390"/>
    <mergeCell ref="D391:F391"/>
    <mergeCell ref="B350:B356"/>
    <mergeCell ref="D355:F355"/>
    <mergeCell ref="D356:F356"/>
    <mergeCell ref="B357:B363"/>
    <mergeCell ref="D362:F362"/>
    <mergeCell ref="D363:F363"/>
    <mergeCell ref="B364:B370"/>
    <mergeCell ref="D369:F369"/>
    <mergeCell ref="D370:F370"/>
    <mergeCell ref="B329:B335"/>
    <mergeCell ref="D334:F334"/>
    <mergeCell ref="D335:F335"/>
    <mergeCell ref="B336:B342"/>
    <mergeCell ref="D341:F341"/>
    <mergeCell ref="D342:F342"/>
    <mergeCell ref="B343:B349"/>
    <mergeCell ref="D348:F348"/>
    <mergeCell ref="D349:F349"/>
    <mergeCell ref="B308:B314"/>
    <mergeCell ref="D313:F313"/>
    <mergeCell ref="D314:F314"/>
    <mergeCell ref="B315:B321"/>
    <mergeCell ref="D320:F320"/>
    <mergeCell ref="D321:F321"/>
    <mergeCell ref="B322:B328"/>
    <mergeCell ref="D327:F327"/>
    <mergeCell ref="D328:F328"/>
    <mergeCell ref="B287:B293"/>
    <mergeCell ref="D292:F292"/>
    <mergeCell ref="D293:F293"/>
    <mergeCell ref="B294:B300"/>
    <mergeCell ref="D299:F299"/>
    <mergeCell ref="D300:F300"/>
    <mergeCell ref="B301:B307"/>
    <mergeCell ref="D306:F306"/>
    <mergeCell ref="D307:F307"/>
    <mergeCell ref="B266:B272"/>
    <mergeCell ref="D271:F271"/>
    <mergeCell ref="D272:F272"/>
    <mergeCell ref="B273:B279"/>
    <mergeCell ref="D278:F278"/>
    <mergeCell ref="D279:F279"/>
    <mergeCell ref="B280:B286"/>
    <mergeCell ref="D285:F285"/>
    <mergeCell ref="D286:F286"/>
    <mergeCell ref="B245:B251"/>
    <mergeCell ref="D250:F250"/>
    <mergeCell ref="D251:F251"/>
    <mergeCell ref="B252:B258"/>
    <mergeCell ref="D257:F257"/>
    <mergeCell ref="D258:F258"/>
    <mergeCell ref="B259:B265"/>
    <mergeCell ref="D264:F264"/>
    <mergeCell ref="D265:F265"/>
    <mergeCell ref="B224:B230"/>
    <mergeCell ref="D229:F229"/>
    <mergeCell ref="D230:F230"/>
    <mergeCell ref="B231:B237"/>
    <mergeCell ref="D236:F236"/>
    <mergeCell ref="D237:F237"/>
    <mergeCell ref="B238:B244"/>
    <mergeCell ref="D243:F243"/>
    <mergeCell ref="D244:F244"/>
    <mergeCell ref="B203:B209"/>
    <mergeCell ref="D208:F208"/>
    <mergeCell ref="D209:F209"/>
    <mergeCell ref="B210:B216"/>
    <mergeCell ref="D215:F215"/>
    <mergeCell ref="D216:F216"/>
    <mergeCell ref="B217:B223"/>
    <mergeCell ref="D222:F222"/>
    <mergeCell ref="D223:F223"/>
    <mergeCell ref="C3:F3"/>
    <mergeCell ref="C4:F4"/>
    <mergeCell ref="D12:F12"/>
    <mergeCell ref="D13:F13"/>
    <mergeCell ref="B7:B13"/>
    <mergeCell ref="D19:F19"/>
    <mergeCell ref="D20:F20"/>
    <mergeCell ref="B14:B20"/>
    <mergeCell ref="B21:B27"/>
    <mergeCell ref="D26:F26"/>
    <mergeCell ref="D27:F27"/>
    <mergeCell ref="B28:B34"/>
    <mergeCell ref="D33:F33"/>
    <mergeCell ref="D34:F34"/>
    <mergeCell ref="B35:B41"/>
    <mergeCell ref="D40:F40"/>
    <mergeCell ref="D41:F41"/>
    <mergeCell ref="B42:B48"/>
    <mergeCell ref="D47:F47"/>
    <mergeCell ref="D48:F48"/>
    <mergeCell ref="B49:B55"/>
    <mergeCell ref="D54:F54"/>
    <mergeCell ref="D55:F55"/>
    <mergeCell ref="B56:B62"/>
    <mergeCell ref="D61:F61"/>
    <mergeCell ref="B84:B90"/>
    <mergeCell ref="B91:B97"/>
    <mergeCell ref="B98:B104"/>
    <mergeCell ref="B105:B111"/>
    <mergeCell ref="B63:B69"/>
    <mergeCell ref="D68:F68"/>
    <mergeCell ref="D69:F69"/>
    <mergeCell ref="B70:B76"/>
    <mergeCell ref="D75:F75"/>
    <mergeCell ref="D76:F76"/>
    <mergeCell ref="B77:B83"/>
    <mergeCell ref="D82:F82"/>
    <mergeCell ref="D83:F83"/>
    <mergeCell ref="B112:B118"/>
    <mergeCell ref="B119:B125"/>
    <mergeCell ref="B126:B132"/>
    <mergeCell ref="B133:B139"/>
    <mergeCell ref="B140:B146"/>
    <mergeCell ref="B147:B153"/>
    <mergeCell ref="B154:B160"/>
    <mergeCell ref="B161:B167"/>
    <mergeCell ref="B168:B174"/>
    <mergeCell ref="B175:B181"/>
    <mergeCell ref="B182:B188"/>
    <mergeCell ref="B189:B195"/>
    <mergeCell ref="B196:B202"/>
    <mergeCell ref="C5:D5"/>
    <mergeCell ref="E5:F5"/>
    <mergeCell ref="D62:F62"/>
    <mergeCell ref="D89:F89"/>
    <mergeCell ref="D90:F90"/>
    <mergeCell ref="D96:F96"/>
    <mergeCell ref="D97:F97"/>
    <mergeCell ref="D103:F103"/>
    <mergeCell ref="D104:F104"/>
    <mergeCell ref="D110:F110"/>
    <mergeCell ref="D111:F111"/>
    <mergeCell ref="D117:F117"/>
    <mergeCell ref="D118:F118"/>
    <mergeCell ref="D124:F124"/>
    <mergeCell ref="D125:F125"/>
    <mergeCell ref="D131:F131"/>
    <mergeCell ref="D132:F132"/>
    <mergeCell ref="D138:F138"/>
    <mergeCell ref="D139:F139"/>
    <mergeCell ref="D145:F145"/>
    <mergeCell ref="D180:F180"/>
    <mergeCell ref="D181:F181"/>
    <mergeCell ref="D187:F187"/>
    <mergeCell ref="D188:F188"/>
    <mergeCell ref="D194:F194"/>
    <mergeCell ref="D195:F195"/>
    <mergeCell ref="D201:F201"/>
    <mergeCell ref="D202:F202"/>
    <mergeCell ref="D146:F146"/>
    <mergeCell ref="D152:F152"/>
    <mergeCell ref="D153:F153"/>
    <mergeCell ref="D159:F159"/>
    <mergeCell ref="D160:F160"/>
    <mergeCell ref="D166:F166"/>
    <mergeCell ref="D167:F167"/>
    <mergeCell ref="D173:F173"/>
    <mergeCell ref="D174:F17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454"/>
  <sheetViews>
    <sheetView zoomScale="80" zoomScaleNormal="80" workbookViewId="0">
      <selection activeCell="C4" sqref="C4:G4"/>
    </sheetView>
  </sheetViews>
  <sheetFormatPr baseColWidth="10" defaultColWidth="11.42578125" defaultRowHeight="12.75"/>
  <cols>
    <col min="1" max="1" width="3.5703125" style="26" customWidth="1"/>
    <col min="2" max="2" width="4" style="26" bestFit="1" customWidth="1"/>
    <col min="3" max="3" width="21.85546875" style="26" customWidth="1"/>
    <col min="4" max="4" width="54.140625" style="26" customWidth="1"/>
    <col min="5" max="5" width="19.5703125" style="26" customWidth="1"/>
    <col min="6" max="6" width="40.85546875" style="26" customWidth="1"/>
    <col min="7" max="7" width="30.85546875" style="26" customWidth="1"/>
    <col min="8" max="8" width="46" style="26" customWidth="1"/>
    <col min="9" max="9" width="28.42578125" style="26" customWidth="1"/>
    <col min="10" max="10" width="33.5703125" style="26" customWidth="1"/>
    <col min="11" max="16384" width="11.42578125" style="26"/>
  </cols>
  <sheetData>
    <row r="3" spans="2:7" ht="26.25" customHeight="1">
      <c r="C3" s="80" t="s">
        <v>1776</v>
      </c>
      <c r="D3" s="81"/>
      <c r="E3" s="81"/>
      <c r="F3" s="81"/>
      <c r="G3" s="82"/>
    </row>
    <row r="4" spans="2:7" ht="60.75" customHeight="1">
      <c r="C4" s="89" t="s">
        <v>1818</v>
      </c>
      <c r="D4" s="84"/>
      <c r="E4" s="84"/>
      <c r="F4" s="84"/>
      <c r="G4" s="85"/>
    </row>
    <row r="5" spans="2:7" s="11" customFormat="1" ht="34.5" customHeight="1">
      <c r="C5" s="78" t="s">
        <v>1778</v>
      </c>
      <c r="D5" s="90"/>
      <c r="E5" s="90"/>
      <c r="F5" s="90"/>
      <c r="G5" s="79"/>
    </row>
    <row r="6" spans="2:7" s="11" customFormat="1" ht="50.25" customHeight="1">
      <c r="C6" s="34" t="s">
        <v>1774</v>
      </c>
      <c r="D6" s="78">
        <f>+SUM(D11,D18,D25,D32,D39,D46,D53,D60,D67,D74,D81,D88,D95,D102,D109,D116,D123,D130,D137,D144,D151,D158,D165,D172,D179,D186,D193,D200,D207,D214,D221,D228,D235,D242,D249,D256,D263,D270,D277,D284,D291,D298,D305,D312,D319,D326,D333,D340,D347,D354,D361,D368,D375,D382,D389,D396,D403,D410,D417,D424,D431,D438,D445,D452)</f>
        <v>0</v>
      </c>
      <c r="E6" s="90"/>
      <c r="F6" s="90"/>
      <c r="G6" s="79"/>
    </row>
    <row r="7" spans="2:7">
      <c r="B7" s="71" t="s">
        <v>1530</v>
      </c>
      <c r="C7" s="29" t="s">
        <v>1537</v>
      </c>
      <c r="D7" s="86"/>
      <c r="E7" s="87"/>
      <c r="F7" s="87"/>
      <c r="G7" s="88"/>
    </row>
    <row r="8" spans="2:7">
      <c r="B8" s="72"/>
      <c r="C8" s="29" t="s">
        <v>1538</v>
      </c>
      <c r="D8" s="86"/>
      <c r="E8" s="87"/>
      <c r="F8" s="87"/>
      <c r="G8" s="88"/>
    </row>
    <row r="9" spans="2:7">
      <c r="B9" s="72"/>
      <c r="C9" s="29" t="s">
        <v>1539</v>
      </c>
      <c r="D9" s="86"/>
      <c r="E9" s="87"/>
      <c r="F9" s="87"/>
      <c r="G9" s="88"/>
    </row>
    <row r="10" spans="2:7" ht="25.5">
      <c r="B10" s="72"/>
      <c r="C10" s="29" t="s">
        <v>1756</v>
      </c>
      <c r="D10" s="86"/>
      <c r="E10" s="87"/>
      <c r="F10" s="87"/>
      <c r="G10" s="88"/>
    </row>
    <row r="11" spans="2:7" ht="25.5">
      <c r="B11" s="72"/>
      <c r="C11" s="29" t="s">
        <v>1602</v>
      </c>
      <c r="D11" s="86"/>
      <c r="E11" s="87"/>
      <c r="F11" s="87"/>
      <c r="G11" s="88"/>
    </row>
    <row r="12" spans="2:7" ht="25.5">
      <c r="B12" s="72"/>
      <c r="C12" s="29" t="s">
        <v>1757</v>
      </c>
      <c r="D12" s="86"/>
      <c r="E12" s="87"/>
      <c r="F12" s="87"/>
      <c r="G12" s="88"/>
    </row>
    <row r="13" spans="2:7" ht="51">
      <c r="B13" s="73"/>
      <c r="C13" s="29" t="s">
        <v>1777</v>
      </c>
      <c r="D13" s="86"/>
      <c r="E13" s="87"/>
      <c r="F13" s="87"/>
      <c r="G13" s="88"/>
    </row>
    <row r="14" spans="2:7">
      <c r="B14" s="71" t="s">
        <v>1531</v>
      </c>
      <c r="C14" s="29" t="s">
        <v>1537</v>
      </c>
      <c r="D14" s="86"/>
      <c r="E14" s="87"/>
      <c r="F14" s="87"/>
      <c r="G14" s="88"/>
    </row>
    <row r="15" spans="2:7">
      <c r="B15" s="72"/>
      <c r="C15" s="29" t="s">
        <v>1538</v>
      </c>
      <c r="D15" s="86"/>
      <c r="E15" s="87"/>
      <c r="F15" s="87"/>
      <c r="G15" s="88"/>
    </row>
    <row r="16" spans="2:7">
      <c r="B16" s="72"/>
      <c r="C16" s="29" t="s">
        <v>1539</v>
      </c>
      <c r="D16" s="86"/>
      <c r="E16" s="87"/>
      <c r="F16" s="87"/>
      <c r="G16" s="88"/>
    </row>
    <row r="17" spans="2:7" ht="25.5">
      <c r="B17" s="72"/>
      <c r="C17" s="29" t="s">
        <v>1756</v>
      </c>
      <c r="D17" s="86"/>
      <c r="E17" s="87"/>
      <c r="F17" s="87"/>
      <c r="G17" s="88"/>
    </row>
    <row r="18" spans="2:7" ht="25.5">
      <c r="B18" s="72"/>
      <c r="C18" s="29" t="s">
        <v>1602</v>
      </c>
      <c r="D18" s="86"/>
      <c r="E18" s="87"/>
      <c r="F18" s="87"/>
      <c r="G18" s="88"/>
    </row>
    <row r="19" spans="2:7" ht="25.5">
      <c r="B19" s="72"/>
      <c r="C19" s="29" t="s">
        <v>1757</v>
      </c>
      <c r="D19" s="86"/>
      <c r="E19" s="87"/>
      <c r="F19" s="87"/>
      <c r="G19" s="88"/>
    </row>
    <row r="20" spans="2:7" ht="51">
      <c r="B20" s="73"/>
      <c r="C20" s="29" t="s">
        <v>1777</v>
      </c>
      <c r="D20" s="86"/>
      <c r="E20" s="87"/>
      <c r="F20" s="87"/>
      <c r="G20" s="88"/>
    </row>
    <row r="21" spans="2:7">
      <c r="B21" s="71" t="s">
        <v>1532</v>
      </c>
      <c r="C21" s="29" t="s">
        <v>1537</v>
      </c>
      <c r="D21" s="86"/>
      <c r="E21" s="87"/>
      <c r="F21" s="87"/>
      <c r="G21" s="88"/>
    </row>
    <row r="22" spans="2:7">
      <c r="B22" s="72"/>
      <c r="C22" s="29" t="s">
        <v>1538</v>
      </c>
      <c r="D22" s="86"/>
      <c r="E22" s="87"/>
      <c r="F22" s="87"/>
      <c r="G22" s="88"/>
    </row>
    <row r="23" spans="2:7">
      <c r="B23" s="72"/>
      <c r="C23" s="29" t="s">
        <v>1539</v>
      </c>
      <c r="D23" s="86"/>
      <c r="E23" s="87"/>
      <c r="F23" s="87"/>
      <c r="G23" s="88"/>
    </row>
    <row r="24" spans="2:7" ht="25.5">
      <c r="B24" s="72"/>
      <c r="C24" s="29" t="s">
        <v>1756</v>
      </c>
      <c r="D24" s="86"/>
      <c r="E24" s="87"/>
      <c r="F24" s="87"/>
      <c r="G24" s="88"/>
    </row>
    <row r="25" spans="2:7" ht="25.5">
      <c r="B25" s="72"/>
      <c r="C25" s="29" t="s">
        <v>1602</v>
      </c>
      <c r="D25" s="86"/>
      <c r="E25" s="87"/>
      <c r="F25" s="87"/>
      <c r="G25" s="88"/>
    </row>
    <row r="26" spans="2:7" ht="25.5">
      <c r="B26" s="72"/>
      <c r="C26" s="29" t="s">
        <v>1757</v>
      </c>
      <c r="D26" s="86"/>
      <c r="E26" s="87"/>
      <c r="F26" s="87"/>
      <c r="G26" s="88"/>
    </row>
    <row r="27" spans="2:7" ht="51">
      <c r="B27" s="73"/>
      <c r="C27" s="29" t="s">
        <v>1777</v>
      </c>
      <c r="D27" s="86"/>
      <c r="E27" s="87"/>
      <c r="F27" s="87"/>
      <c r="G27" s="88"/>
    </row>
    <row r="28" spans="2:7">
      <c r="B28" s="71" t="s">
        <v>1533</v>
      </c>
      <c r="C28" s="29" t="s">
        <v>1537</v>
      </c>
      <c r="D28" s="86"/>
      <c r="E28" s="87"/>
      <c r="F28" s="87"/>
      <c r="G28" s="88"/>
    </row>
    <row r="29" spans="2:7">
      <c r="B29" s="72"/>
      <c r="C29" s="29" t="s">
        <v>1538</v>
      </c>
      <c r="D29" s="86"/>
      <c r="E29" s="87"/>
      <c r="F29" s="87"/>
      <c r="G29" s="88"/>
    </row>
    <row r="30" spans="2:7">
      <c r="B30" s="72"/>
      <c r="C30" s="29" t="s">
        <v>1539</v>
      </c>
      <c r="D30" s="86"/>
      <c r="E30" s="87"/>
      <c r="F30" s="87"/>
      <c r="G30" s="88"/>
    </row>
    <row r="31" spans="2:7" ht="25.5">
      <c r="B31" s="72"/>
      <c r="C31" s="29" t="s">
        <v>1756</v>
      </c>
      <c r="D31" s="86"/>
      <c r="E31" s="87"/>
      <c r="F31" s="87"/>
      <c r="G31" s="88"/>
    </row>
    <row r="32" spans="2:7" ht="25.5">
      <c r="B32" s="72"/>
      <c r="C32" s="29" t="s">
        <v>1602</v>
      </c>
      <c r="D32" s="86"/>
      <c r="E32" s="87"/>
      <c r="F32" s="87"/>
      <c r="G32" s="88"/>
    </row>
    <row r="33" spans="2:7" ht="25.5">
      <c r="B33" s="72"/>
      <c r="C33" s="29" t="s">
        <v>1757</v>
      </c>
      <c r="D33" s="86"/>
      <c r="E33" s="87"/>
      <c r="F33" s="87"/>
      <c r="G33" s="88"/>
    </row>
    <row r="34" spans="2:7" ht="51">
      <c r="B34" s="73"/>
      <c r="C34" s="29" t="s">
        <v>1777</v>
      </c>
      <c r="D34" s="86"/>
      <c r="E34" s="87"/>
      <c r="F34" s="87"/>
      <c r="G34" s="88"/>
    </row>
    <row r="35" spans="2:7">
      <c r="B35" s="71" t="s">
        <v>1534</v>
      </c>
      <c r="C35" s="29" t="s">
        <v>1537</v>
      </c>
      <c r="D35" s="86"/>
      <c r="E35" s="87"/>
      <c r="F35" s="87"/>
      <c r="G35" s="88"/>
    </row>
    <row r="36" spans="2:7">
      <c r="B36" s="72"/>
      <c r="C36" s="29" t="s">
        <v>1538</v>
      </c>
      <c r="D36" s="86"/>
      <c r="E36" s="87"/>
      <c r="F36" s="87"/>
      <c r="G36" s="88"/>
    </row>
    <row r="37" spans="2:7">
      <c r="B37" s="72"/>
      <c r="C37" s="29" t="s">
        <v>1539</v>
      </c>
      <c r="D37" s="86"/>
      <c r="E37" s="87"/>
      <c r="F37" s="87"/>
      <c r="G37" s="88"/>
    </row>
    <row r="38" spans="2:7" ht="25.5">
      <c r="B38" s="72"/>
      <c r="C38" s="29" t="s">
        <v>1756</v>
      </c>
      <c r="D38" s="86"/>
      <c r="E38" s="87"/>
      <c r="F38" s="87"/>
      <c r="G38" s="88"/>
    </row>
    <row r="39" spans="2:7" ht="25.5">
      <c r="B39" s="72"/>
      <c r="C39" s="29" t="s">
        <v>1602</v>
      </c>
      <c r="D39" s="86"/>
      <c r="E39" s="87"/>
      <c r="F39" s="87"/>
      <c r="G39" s="88"/>
    </row>
    <row r="40" spans="2:7" ht="25.5">
      <c r="B40" s="72"/>
      <c r="C40" s="29" t="s">
        <v>1757</v>
      </c>
      <c r="D40" s="86"/>
      <c r="E40" s="87"/>
      <c r="F40" s="87"/>
      <c r="G40" s="88"/>
    </row>
    <row r="41" spans="2:7" ht="51">
      <c r="B41" s="73"/>
      <c r="C41" s="29" t="s">
        <v>1777</v>
      </c>
      <c r="D41" s="86"/>
      <c r="E41" s="87"/>
      <c r="F41" s="87"/>
      <c r="G41" s="88"/>
    </row>
    <row r="42" spans="2:7">
      <c r="B42" s="71" t="s">
        <v>1535</v>
      </c>
      <c r="C42" s="29" t="s">
        <v>1537</v>
      </c>
      <c r="D42" s="86"/>
      <c r="E42" s="87"/>
      <c r="F42" s="87"/>
      <c r="G42" s="88"/>
    </row>
    <row r="43" spans="2:7">
      <c r="B43" s="72"/>
      <c r="C43" s="29" t="s">
        <v>1538</v>
      </c>
      <c r="D43" s="86"/>
      <c r="E43" s="87"/>
      <c r="F43" s="87"/>
      <c r="G43" s="88"/>
    </row>
    <row r="44" spans="2:7">
      <c r="B44" s="72"/>
      <c r="C44" s="29" t="s">
        <v>1539</v>
      </c>
      <c r="D44" s="86"/>
      <c r="E44" s="87"/>
      <c r="F44" s="87"/>
      <c r="G44" s="88"/>
    </row>
    <row r="45" spans="2:7" ht="25.5">
      <c r="B45" s="72"/>
      <c r="C45" s="29" t="s">
        <v>1756</v>
      </c>
      <c r="D45" s="86"/>
      <c r="E45" s="87"/>
      <c r="F45" s="87"/>
      <c r="G45" s="88"/>
    </row>
    <row r="46" spans="2:7" ht="25.5">
      <c r="B46" s="72"/>
      <c r="C46" s="29" t="s">
        <v>1602</v>
      </c>
      <c r="D46" s="86"/>
      <c r="E46" s="87"/>
      <c r="F46" s="87"/>
      <c r="G46" s="88"/>
    </row>
    <row r="47" spans="2:7" ht="25.5">
      <c r="B47" s="72"/>
      <c r="C47" s="29" t="s">
        <v>1757</v>
      </c>
      <c r="D47" s="86"/>
      <c r="E47" s="87"/>
      <c r="F47" s="87"/>
      <c r="G47" s="88"/>
    </row>
    <row r="48" spans="2:7" ht="51">
      <c r="B48" s="73"/>
      <c r="C48" s="29" t="s">
        <v>1777</v>
      </c>
      <c r="D48" s="86"/>
      <c r="E48" s="87"/>
      <c r="F48" s="87"/>
      <c r="G48" s="88"/>
    </row>
    <row r="49" spans="2:7">
      <c r="B49" s="71" t="s">
        <v>1540</v>
      </c>
      <c r="C49" s="29" t="s">
        <v>1537</v>
      </c>
      <c r="D49" s="86"/>
      <c r="E49" s="87"/>
      <c r="F49" s="87"/>
      <c r="G49" s="88"/>
    </row>
    <row r="50" spans="2:7">
      <c r="B50" s="72"/>
      <c r="C50" s="29" t="s">
        <v>1538</v>
      </c>
      <c r="D50" s="86"/>
      <c r="E50" s="87"/>
      <c r="F50" s="87"/>
      <c r="G50" s="88"/>
    </row>
    <row r="51" spans="2:7">
      <c r="B51" s="72"/>
      <c r="C51" s="29" t="s">
        <v>1539</v>
      </c>
      <c r="D51" s="86"/>
      <c r="E51" s="87"/>
      <c r="F51" s="87"/>
      <c r="G51" s="88"/>
    </row>
    <row r="52" spans="2:7" ht="25.5">
      <c r="B52" s="72"/>
      <c r="C52" s="29" t="s">
        <v>1756</v>
      </c>
      <c r="D52" s="86"/>
      <c r="E52" s="87"/>
      <c r="F52" s="87"/>
      <c r="G52" s="88"/>
    </row>
    <row r="53" spans="2:7" ht="25.5">
      <c r="B53" s="72"/>
      <c r="C53" s="29" t="s">
        <v>1602</v>
      </c>
      <c r="D53" s="86"/>
      <c r="E53" s="87"/>
      <c r="F53" s="87"/>
      <c r="G53" s="88"/>
    </row>
    <row r="54" spans="2:7" ht="25.5">
      <c r="B54" s="72"/>
      <c r="C54" s="29" t="s">
        <v>1757</v>
      </c>
      <c r="D54" s="86"/>
      <c r="E54" s="87"/>
      <c r="F54" s="87"/>
      <c r="G54" s="88"/>
    </row>
    <row r="55" spans="2:7" ht="51">
      <c r="B55" s="73"/>
      <c r="C55" s="29" t="s">
        <v>1777</v>
      </c>
      <c r="D55" s="86"/>
      <c r="E55" s="87"/>
      <c r="F55" s="87"/>
      <c r="G55" s="88"/>
    </row>
    <row r="56" spans="2:7">
      <c r="B56" s="71" t="s">
        <v>1541</v>
      </c>
      <c r="C56" s="29" t="s">
        <v>1537</v>
      </c>
      <c r="D56" s="86"/>
      <c r="E56" s="87"/>
      <c r="F56" s="87"/>
      <c r="G56" s="88"/>
    </row>
    <row r="57" spans="2:7">
      <c r="B57" s="72"/>
      <c r="C57" s="29" t="s">
        <v>1538</v>
      </c>
      <c r="D57" s="86"/>
      <c r="E57" s="87"/>
      <c r="F57" s="87"/>
      <c r="G57" s="88"/>
    </row>
    <row r="58" spans="2:7">
      <c r="B58" s="72"/>
      <c r="C58" s="29" t="s">
        <v>1539</v>
      </c>
      <c r="D58" s="86"/>
      <c r="E58" s="87"/>
      <c r="F58" s="87"/>
      <c r="G58" s="88"/>
    </row>
    <row r="59" spans="2:7" ht="25.5">
      <c r="B59" s="72"/>
      <c r="C59" s="29" t="s">
        <v>1756</v>
      </c>
      <c r="D59" s="86"/>
      <c r="E59" s="87"/>
      <c r="F59" s="87"/>
      <c r="G59" s="88"/>
    </row>
    <row r="60" spans="2:7" ht="25.5">
      <c r="B60" s="72"/>
      <c r="C60" s="29" t="s">
        <v>1602</v>
      </c>
      <c r="D60" s="86"/>
      <c r="E60" s="87"/>
      <c r="F60" s="87"/>
      <c r="G60" s="88"/>
    </row>
    <row r="61" spans="2:7" ht="25.5">
      <c r="B61" s="72"/>
      <c r="C61" s="29" t="s">
        <v>1757</v>
      </c>
      <c r="D61" s="86"/>
      <c r="E61" s="87"/>
      <c r="F61" s="87"/>
      <c r="G61" s="88"/>
    </row>
    <row r="62" spans="2:7" ht="51">
      <c r="B62" s="73"/>
      <c r="C62" s="29" t="s">
        <v>1777</v>
      </c>
      <c r="D62" s="86"/>
      <c r="E62" s="87"/>
      <c r="F62" s="87"/>
      <c r="G62" s="88"/>
    </row>
    <row r="63" spans="2:7">
      <c r="B63" s="71" t="s">
        <v>1542</v>
      </c>
      <c r="C63" s="29" t="s">
        <v>1537</v>
      </c>
      <c r="D63" s="86"/>
      <c r="E63" s="87"/>
      <c r="F63" s="87"/>
      <c r="G63" s="88"/>
    </row>
    <row r="64" spans="2:7">
      <c r="B64" s="72"/>
      <c r="C64" s="29" t="s">
        <v>1538</v>
      </c>
      <c r="D64" s="86"/>
      <c r="E64" s="87"/>
      <c r="F64" s="87"/>
      <c r="G64" s="88"/>
    </row>
    <row r="65" spans="2:7">
      <c r="B65" s="72"/>
      <c r="C65" s="29" t="s">
        <v>1539</v>
      </c>
      <c r="D65" s="86"/>
      <c r="E65" s="87"/>
      <c r="F65" s="87"/>
      <c r="G65" s="88"/>
    </row>
    <row r="66" spans="2:7" ht="25.5">
      <c r="B66" s="72"/>
      <c r="C66" s="29" t="s">
        <v>1756</v>
      </c>
      <c r="D66" s="86"/>
      <c r="E66" s="87"/>
      <c r="F66" s="87"/>
      <c r="G66" s="88"/>
    </row>
    <row r="67" spans="2:7" ht="25.5">
      <c r="B67" s="72"/>
      <c r="C67" s="29" t="s">
        <v>1602</v>
      </c>
      <c r="D67" s="86"/>
      <c r="E67" s="87"/>
      <c r="F67" s="87"/>
      <c r="G67" s="88"/>
    </row>
    <row r="68" spans="2:7" ht="25.5">
      <c r="B68" s="72"/>
      <c r="C68" s="29" t="s">
        <v>1757</v>
      </c>
      <c r="D68" s="86"/>
      <c r="E68" s="87"/>
      <c r="F68" s="87"/>
      <c r="G68" s="88"/>
    </row>
    <row r="69" spans="2:7" ht="51">
      <c r="B69" s="73"/>
      <c r="C69" s="29" t="s">
        <v>1777</v>
      </c>
      <c r="D69" s="86"/>
      <c r="E69" s="87"/>
      <c r="F69" s="87"/>
      <c r="G69" s="88"/>
    </row>
    <row r="70" spans="2:7">
      <c r="B70" s="71" t="s">
        <v>1543</v>
      </c>
      <c r="C70" s="29" t="s">
        <v>1537</v>
      </c>
      <c r="D70" s="86"/>
      <c r="E70" s="87"/>
      <c r="F70" s="87"/>
      <c r="G70" s="88"/>
    </row>
    <row r="71" spans="2:7">
      <c r="B71" s="72"/>
      <c r="C71" s="29" t="s">
        <v>1538</v>
      </c>
      <c r="D71" s="86"/>
      <c r="E71" s="87"/>
      <c r="F71" s="87"/>
      <c r="G71" s="88"/>
    </row>
    <row r="72" spans="2:7">
      <c r="B72" s="72"/>
      <c r="C72" s="29" t="s">
        <v>1539</v>
      </c>
      <c r="D72" s="86"/>
      <c r="E72" s="87"/>
      <c r="F72" s="87"/>
      <c r="G72" s="88"/>
    </row>
    <row r="73" spans="2:7" ht="25.5">
      <c r="B73" s="72"/>
      <c r="C73" s="29" t="s">
        <v>1756</v>
      </c>
      <c r="D73" s="86"/>
      <c r="E73" s="87"/>
      <c r="F73" s="87"/>
      <c r="G73" s="88"/>
    </row>
    <row r="74" spans="2:7" ht="25.5">
      <c r="B74" s="72"/>
      <c r="C74" s="29" t="s">
        <v>1602</v>
      </c>
      <c r="D74" s="86"/>
      <c r="E74" s="87"/>
      <c r="F74" s="87"/>
      <c r="G74" s="88"/>
    </row>
    <row r="75" spans="2:7" ht="25.5">
      <c r="B75" s="72"/>
      <c r="C75" s="29" t="s">
        <v>1757</v>
      </c>
      <c r="D75" s="86"/>
      <c r="E75" s="87"/>
      <c r="F75" s="87"/>
      <c r="G75" s="88"/>
    </row>
    <row r="76" spans="2:7" ht="51">
      <c r="B76" s="73"/>
      <c r="C76" s="29" t="s">
        <v>1777</v>
      </c>
      <c r="D76" s="86"/>
      <c r="E76" s="87"/>
      <c r="F76" s="87"/>
      <c r="G76" s="88"/>
    </row>
    <row r="77" spans="2:7">
      <c r="B77" s="71" t="s">
        <v>1544</v>
      </c>
      <c r="C77" s="29" t="s">
        <v>1537</v>
      </c>
      <c r="D77" s="86"/>
      <c r="E77" s="87"/>
      <c r="F77" s="87"/>
      <c r="G77" s="88"/>
    </row>
    <row r="78" spans="2:7">
      <c r="B78" s="72"/>
      <c r="C78" s="29" t="s">
        <v>1538</v>
      </c>
      <c r="D78" s="86"/>
      <c r="E78" s="87"/>
      <c r="F78" s="87"/>
      <c r="G78" s="88"/>
    </row>
    <row r="79" spans="2:7">
      <c r="B79" s="72"/>
      <c r="C79" s="29" t="s">
        <v>1539</v>
      </c>
      <c r="D79" s="86"/>
      <c r="E79" s="87"/>
      <c r="F79" s="87"/>
      <c r="G79" s="88"/>
    </row>
    <row r="80" spans="2:7" ht="25.5">
      <c r="B80" s="72"/>
      <c r="C80" s="29" t="s">
        <v>1756</v>
      </c>
      <c r="D80" s="86"/>
      <c r="E80" s="87"/>
      <c r="F80" s="87"/>
      <c r="G80" s="88"/>
    </row>
    <row r="81" spans="2:7" ht="25.5">
      <c r="B81" s="72"/>
      <c r="C81" s="29" t="s">
        <v>1602</v>
      </c>
      <c r="D81" s="86"/>
      <c r="E81" s="87"/>
      <c r="F81" s="87"/>
      <c r="G81" s="88"/>
    </row>
    <row r="82" spans="2:7" ht="25.5">
      <c r="B82" s="72"/>
      <c r="C82" s="29" t="s">
        <v>1757</v>
      </c>
      <c r="D82" s="86"/>
      <c r="E82" s="87"/>
      <c r="F82" s="87"/>
      <c r="G82" s="88"/>
    </row>
    <row r="83" spans="2:7" ht="51">
      <c r="B83" s="73"/>
      <c r="C83" s="29" t="s">
        <v>1777</v>
      </c>
      <c r="D83" s="86"/>
      <c r="E83" s="87"/>
      <c r="F83" s="87"/>
      <c r="G83" s="88"/>
    </row>
    <row r="84" spans="2:7">
      <c r="B84" s="71" t="s">
        <v>1545</v>
      </c>
      <c r="C84" s="29" t="s">
        <v>1537</v>
      </c>
      <c r="D84" s="86"/>
      <c r="E84" s="87"/>
      <c r="F84" s="87"/>
      <c r="G84" s="88"/>
    </row>
    <row r="85" spans="2:7">
      <c r="B85" s="72"/>
      <c r="C85" s="29" t="s">
        <v>1538</v>
      </c>
      <c r="D85" s="86"/>
      <c r="E85" s="87"/>
      <c r="F85" s="87"/>
      <c r="G85" s="88"/>
    </row>
    <row r="86" spans="2:7">
      <c r="B86" s="72"/>
      <c r="C86" s="29" t="s">
        <v>1539</v>
      </c>
      <c r="D86" s="86"/>
      <c r="E86" s="87"/>
      <c r="F86" s="87"/>
      <c r="G86" s="88"/>
    </row>
    <row r="87" spans="2:7" ht="25.5">
      <c r="B87" s="72"/>
      <c r="C87" s="29" t="s">
        <v>1756</v>
      </c>
      <c r="D87" s="86"/>
      <c r="E87" s="87"/>
      <c r="F87" s="87"/>
      <c r="G87" s="88"/>
    </row>
    <row r="88" spans="2:7" ht="25.5">
      <c r="B88" s="72"/>
      <c r="C88" s="29" t="s">
        <v>1602</v>
      </c>
      <c r="D88" s="86"/>
      <c r="E88" s="87"/>
      <c r="F88" s="87"/>
      <c r="G88" s="88"/>
    </row>
    <row r="89" spans="2:7" ht="25.5">
      <c r="B89" s="72"/>
      <c r="C89" s="29" t="s">
        <v>1757</v>
      </c>
      <c r="D89" s="86"/>
      <c r="E89" s="87"/>
      <c r="F89" s="87"/>
      <c r="G89" s="88"/>
    </row>
    <row r="90" spans="2:7" ht="51">
      <c r="B90" s="73"/>
      <c r="C90" s="29" t="s">
        <v>1777</v>
      </c>
      <c r="D90" s="86"/>
      <c r="E90" s="87"/>
      <c r="F90" s="87"/>
      <c r="G90" s="88"/>
    </row>
    <row r="91" spans="2:7">
      <c r="B91" s="71" t="s">
        <v>1546</v>
      </c>
      <c r="C91" s="29" t="s">
        <v>1537</v>
      </c>
      <c r="D91" s="86"/>
      <c r="E91" s="87"/>
      <c r="F91" s="87"/>
      <c r="G91" s="88"/>
    </row>
    <row r="92" spans="2:7">
      <c r="B92" s="72"/>
      <c r="C92" s="29" t="s">
        <v>1538</v>
      </c>
      <c r="D92" s="86"/>
      <c r="E92" s="87"/>
      <c r="F92" s="87"/>
      <c r="G92" s="88"/>
    </row>
    <row r="93" spans="2:7">
      <c r="B93" s="72"/>
      <c r="C93" s="29" t="s">
        <v>1539</v>
      </c>
      <c r="D93" s="86"/>
      <c r="E93" s="87"/>
      <c r="F93" s="87"/>
      <c r="G93" s="88"/>
    </row>
    <row r="94" spans="2:7" ht="25.5">
      <c r="B94" s="72"/>
      <c r="C94" s="29" t="s">
        <v>1756</v>
      </c>
      <c r="D94" s="86"/>
      <c r="E94" s="87"/>
      <c r="F94" s="87"/>
      <c r="G94" s="88"/>
    </row>
    <row r="95" spans="2:7" ht="25.5">
      <c r="B95" s="72"/>
      <c r="C95" s="29" t="s">
        <v>1602</v>
      </c>
      <c r="D95" s="86"/>
      <c r="E95" s="87"/>
      <c r="F95" s="87"/>
      <c r="G95" s="88"/>
    </row>
    <row r="96" spans="2:7" ht="25.5">
      <c r="B96" s="72"/>
      <c r="C96" s="29" t="s">
        <v>1757</v>
      </c>
      <c r="D96" s="86"/>
      <c r="E96" s="87"/>
      <c r="F96" s="87"/>
      <c r="G96" s="88"/>
    </row>
    <row r="97" spans="2:7" ht="51">
      <c r="B97" s="73"/>
      <c r="C97" s="29" t="s">
        <v>1777</v>
      </c>
      <c r="D97" s="86"/>
      <c r="E97" s="87"/>
      <c r="F97" s="87"/>
      <c r="G97" s="88"/>
    </row>
    <row r="98" spans="2:7">
      <c r="B98" s="71" t="s">
        <v>1547</v>
      </c>
      <c r="C98" s="29" t="s">
        <v>1537</v>
      </c>
      <c r="D98" s="86"/>
      <c r="E98" s="87"/>
      <c r="F98" s="87"/>
      <c r="G98" s="88"/>
    </row>
    <row r="99" spans="2:7">
      <c r="B99" s="72"/>
      <c r="C99" s="29" t="s">
        <v>1538</v>
      </c>
      <c r="D99" s="86"/>
      <c r="E99" s="87"/>
      <c r="F99" s="87"/>
      <c r="G99" s="88"/>
    </row>
    <row r="100" spans="2:7">
      <c r="B100" s="72"/>
      <c r="C100" s="29" t="s">
        <v>1539</v>
      </c>
      <c r="D100" s="86"/>
      <c r="E100" s="87"/>
      <c r="F100" s="87"/>
      <c r="G100" s="88"/>
    </row>
    <row r="101" spans="2:7" ht="25.5">
      <c r="B101" s="72"/>
      <c r="C101" s="29" t="s">
        <v>1756</v>
      </c>
      <c r="D101" s="86"/>
      <c r="E101" s="87"/>
      <c r="F101" s="87"/>
      <c r="G101" s="88"/>
    </row>
    <row r="102" spans="2:7" ht="25.5">
      <c r="B102" s="72"/>
      <c r="C102" s="29" t="s">
        <v>1602</v>
      </c>
      <c r="D102" s="86"/>
      <c r="E102" s="87"/>
      <c r="F102" s="87"/>
      <c r="G102" s="88"/>
    </row>
    <row r="103" spans="2:7" ht="25.5">
      <c r="B103" s="72"/>
      <c r="C103" s="29" t="s">
        <v>1757</v>
      </c>
      <c r="D103" s="86"/>
      <c r="E103" s="87"/>
      <c r="F103" s="87"/>
      <c r="G103" s="88"/>
    </row>
    <row r="104" spans="2:7" ht="51">
      <c r="B104" s="73"/>
      <c r="C104" s="29" t="s">
        <v>1777</v>
      </c>
      <c r="D104" s="86"/>
      <c r="E104" s="87"/>
      <c r="F104" s="87"/>
      <c r="G104" s="88"/>
    </row>
    <row r="105" spans="2:7">
      <c r="B105" s="71" t="s">
        <v>1548</v>
      </c>
      <c r="C105" s="29" t="s">
        <v>1537</v>
      </c>
      <c r="D105" s="86"/>
      <c r="E105" s="87"/>
      <c r="F105" s="87"/>
      <c r="G105" s="88"/>
    </row>
    <row r="106" spans="2:7">
      <c r="B106" s="72"/>
      <c r="C106" s="29" t="s">
        <v>1538</v>
      </c>
      <c r="D106" s="86"/>
      <c r="E106" s="87"/>
      <c r="F106" s="87"/>
      <c r="G106" s="88"/>
    </row>
    <row r="107" spans="2:7">
      <c r="B107" s="72"/>
      <c r="C107" s="29" t="s">
        <v>1539</v>
      </c>
      <c r="D107" s="86"/>
      <c r="E107" s="87"/>
      <c r="F107" s="87"/>
      <c r="G107" s="88"/>
    </row>
    <row r="108" spans="2:7" ht="25.5">
      <c r="B108" s="72"/>
      <c r="C108" s="29" t="s">
        <v>1756</v>
      </c>
      <c r="D108" s="86"/>
      <c r="E108" s="87"/>
      <c r="F108" s="87"/>
      <c r="G108" s="88"/>
    </row>
    <row r="109" spans="2:7" ht="25.5">
      <c r="B109" s="72"/>
      <c r="C109" s="29" t="s">
        <v>1602</v>
      </c>
      <c r="D109" s="86"/>
      <c r="E109" s="87"/>
      <c r="F109" s="87"/>
      <c r="G109" s="88"/>
    </row>
    <row r="110" spans="2:7" ht="25.5">
      <c r="B110" s="72"/>
      <c r="C110" s="29" t="s">
        <v>1757</v>
      </c>
      <c r="D110" s="86"/>
      <c r="E110" s="87"/>
      <c r="F110" s="87"/>
      <c r="G110" s="88"/>
    </row>
    <row r="111" spans="2:7" ht="51">
      <c r="B111" s="73"/>
      <c r="C111" s="29" t="s">
        <v>1777</v>
      </c>
      <c r="D111" s="86"/>
      <c r="E111" s="87"/>
      <c r="F111" s="87"/>
      <c r="G111" s="88"/>
    </row>
    <row r="112" spans="2:7">
      <c r="B112" s="71" t="s">
        <v>1549</v>
      </c>
      <c r="C112" s="29" t="s">
        <v>1537</v>
      </c>
      <c r="D112" s="86"/>
      <c r="E112" s="87"/>
      <c r="F112" s="87"/>
      <c r="G112" s="88"/>
    </row>
    <row r="113" spans="2:7">
      <c r="B113" s="72"/>
      <c r="C113" s="29" t="s">
        <v>1538</v>
      </c>
      <c r="D113" s="86"/>
      <c r="E113" s="87"/>
      <c r="F113" s="87"/>
      <c r="G113" s="88"/>
    </row>
    <row r="114" spans="2:7">
      <c r="B114" s="72"/>
      <c r="C114" s="29" t="s">
        <v>1539</v>
      </c>
      <c r="D114" s="86"/>
      <c r="E114" s="87"/>
      <c r="F114" s="87"/>
      <c r="G114" s="88"/>
    </row>
    <row r="115" spans="2:7" ht="25.5">
      <c r="B115" s="72"/>
      <c r="C115" s="29" t="s">
        <v>1756</v>
      </c>
      <c r="D115" s="86"/>
      <c r="E115" s="87"/>
      <c r="F115" s="87"/>
      <c r="G115" s="88"/>
    </row>
    <row r="116" spans="2:7" ht="25.5">
      <c r="B116" s="72"/>
      <c r="C116" s="29" t="s">
        <v>1602</v>
      </c>
      <c r="D116" s="86"/>
      <c r="E116" s="87"/>
      <c r="F116" s="87"/>
      <c r="G116" s="88"/>
    </row>
    <row r="117" spans="2:7" ht="25.5">
      <c r="B117" s="72"/>
      <c r="C117" s="29" t="s">
        <v>1757</v>
      </c>
      <c r="D117" s="86"/>
      <c r="E117" s="87"/>
      <c r="F117" s="87"/>
      <c r="G117" s="88"/>
    </row>
    <row r="118" spans="2:7" ht="51">
      <c r="B118" s="73"/>
      <c r="C118" s="29" t="s">
        <v>1777</v>
      </c>
      <c r="D118" s="86"/>
      <c r="E118" s="87"/>
      <c r="F118" s="87"/>
      <c r="G118" s="88"/>
    </row>
    <row r="119" spans="2:7">
      <c r="B119" s="71" t="s">
        <v>1550</v>
      </c>
      <c r="C119" s="29" t="s">
        <v>1537</v>
      </c>
      <c r="D119" s="86"/>
      <c r="E119" s="87"/>
      <c r="F119" s="87"/>
      <c r="G119" s="88"/>
    </row>
    <row r="120" spans="2:7">
      <c r="B120" s="72"/>
      <c r="C120" s="29" t="s">
        <v>1538</v>
      </c>
      <c r="D120" s="86"/>
      <c r="E120" s="87"/>
      <c r="F120" s="87"/>
      <c r="G120" s="88"/>
    </row>
    <row r="121" spans="2:7">
      <c r="B121" s="72"/>
      <c r="C121" s="29" t="s">
        <v>1539</v>
      </c>
      <c r="D121" s="86"/>
      <c r="E121" s="87"/>
      <c r="F121" s="87"/>
      <c r="G121" s="88"/>
    </row>
    <row r="122" spans="2:7" ht="25.5">
      <c r="B122" s="72"/>
      <c r="C122" s="29" t="s">
        <v>1756</v>
      </c>
      <c r="D122" s="86"/>
      <c r="E122" s="87"/>
      <c r="F122" s="87"/>
      <c r="G122" s="88"/>
    </row>
    <row r="123" spans="2:7" ht="25.5">
      <c r="B123" s="72"/>
      <c r="C123" s="29" t="s">
        <v>1602</v>
      </c>
      <c r="D123" s="86"/>
      <c r="E123" s="87"/>
      <c r="F123" s="87"/>
      <c r="G123" s="88"/>
    </row>
    <row r="124" spans="2:7" ht="25.5">
      <c r="B124" s="72"/>
      <c r="C124" s="29" t="s">
        <v>1757</v>
      </c>
      <c r="D124" s="86"/>
      <c r="E124" s="87"/>
      <c r="F124" s="87"/>
      <c r="G124" s="88"/>
    </row>
    <row r="125" spans="2:7" ht="51">
      <c r="B125" s="73"/>
      <c r="C125" s="29" t="s">
        <v>1777</v>
      </c>
      <c r="D125" s="86"/>
      <c r="E125" s="87"/>
      <c r="F125" s="87"/>
      <c r="G125" s="88"/>
    </row>
    <row r="126" spans="2:7">
      <c r="B126" s="71" t="s">
        <v>1551</v>
      </c>
      <c r="C126" s="29" t="s">
        <v>1537</v>
      </c>
      <c r="D126" s="86"/>
      <c r="E126" s="87"/>
      <c r="F126" s="87"/>
      <c r="G126" s="88"/>
    </row>
    <row r="127" spans="2:7">
      <c r="B127" s="72"/>
      <c r="C127" s="29" t="s">
        <v>1538</v>
      </c>
      <c r="D127" s="86"/>
      <c r="E127" s="87"/>
      <c r="F127" s="87"/>
      <c r="G127" s="88"/>
    </row>
    <row r="128" spans="2:7">
      <c r="B128" s="72"/>
      <c r="C128" s="29" t="s">
        <v>1539</v>
      </c>
      <c r="D128" s="86"/>
      <c r="E128" s="87"/>
      <c r="F128" s="87"/>
      <c r="G128" s="88"/>
    </row>
    <row r="129" spans="2:7" ht="25.5">
      <c r="B129" s="72"/>
      <c r="C129" s="29" t="s">
        <v>1756</v>
      </c>
      <c r="D129" s="86"/>
      <c r="E129" s="87"/>
      <c r="F129" s="87"/>
      <c r="G129" s="88"/>
    </row>
    <row r="130" spans="2:7" ht="25.5">
      <c r="B130" s="72"/>
      <c r="C130" s="29" t="s">
        <v>1602</v>
      </c>
      <c r="D130" s="86"/>
      <c r="E130" s="87"/>
      <c r="F130" s="87"/>
      <c r="G130" s="88"/>
    </row>
    <row r="131" spans="2:7" ht="25.5">
      <c r="B131" s="72"/>
      <c r="C131" s="29" t="s">
        <v>1757</v>
      </c>
      <c r="D131" s="86"/>
      <c r="E131" s="87"/>
      <c r="F131" s="87"/>
      <c r="G131" s="88"/>
    </row>
    <row r="132" spans="2:7" ht="51">
      <c r="B132" s="73"/>
      <c r="C132" s="29" t="s">
        <v>1777</v>
      </c>
      <c r="D132" s="86"/>
      <c r="E132" s="87"/>
      <c r="F132" s="87"/>
      <c r="G132" s="88"/>
    </row>
    <row r="133" spans="2:7">
      <c r="B133" s="71" t="s">
        <v>1552</v>
      </c>
      <c r="C133" s="29" t="s">
        <v>1537</v>
      </c>
      <c r="D133" s="86"/>
      <c r="E133" s="87"/>
      <c r="F133" s="87"/>
      <c r="G133" s="88"/>
    </row>
    <row r="134" spans="2:7">
      <c r="B134" s="72"/>
      <c r="C134" s="29" t="s">
        <v>1538</v>
      </c>
      <c r="D134" s="86"/>
      <c r="E134" s="87"/>
      <c r="F134" s="87"/>
      <c r="G134" s="88"/>
    </row>
    <row r="135" spans="2:7">
      <c r="B135" s="72"/>
      <c r="C135" s="29" t="s">
        <v>1539</v>
      </c>
      <c r="D135" s="86"/>
      <c r="E135" s="87"/>
      <c r="F135" s="87"/>
      <c r="G135" s="88"/>
    </row>
    <row r="136" spans="2:7" ht="25.5">
      <c r="B136" s="72"/>
      <c r="C136" s="29" t="s">
        <v>1756</v>
      </c>
      <c r="D136" s="86"/>
      <c r="E136" s="87"/>
      <c r="F136" s="87"/>
      <c r="G136" s="88"/>
    </row>
    <row r="137" spans="2:7" ht="25.5">
      <c r="B137" s="72"/>
      <c r="C137" s="29" t="s">
        <v>1602</v>
      </c>
      <c r="D137" s="86"/>
      <c r="E137" s="87"/>
      <c r="F137" s="87"/>
      <c r="G137" s="88"/>
    </row>
    <row r="138" spans="2:7" ht="25.5">
      <c r="B138" s="72"/>
      <c r="C138" s="29" t="s">
        <v>1757</v>
      </c>
      <c r="D138" s="86"/>
      <c r="E138" s="87"/>
      <c r="F138" s="87"/>
      <c r="G138" s="88"/>
    </row>
    <row r="139" spans="2:7" ht="51">
      <c r="B139" s="73"/>
      <c r="C139" s="29" t="s">
        <v>1777</v>
      </c>
      <c r="D139" s="86"/>
      <c r="E139" s="87"/>
      <c r="F139" s="87"/>
      <c r="G139" s="88"/>
    </row>
    <row r="140" spans="2:7">
      <c r="B140" s="71" t="s">
        <v>1553</v>
      </c>
      <c r="C140" s="29" t="s">
        <v>1537</v>
      </c>
      <c r="D140" s="86"/>
      <c r="E140" s="87"/>
      <c r="F140" s="87"/>
      <c r="G140" s="88"/>
    </row>
    <row r="141" spans="2:7">
      <c r="B141" s="72"/>
      <c r="C141" s="29" t="s">
        <v>1538</v>
      </c>
      <c r="D141" s="86"/>
      <c r="E141" s="87"/>
      <c r="F141" s="87"/>
      <c r="G141" s="88"/>
    </row>
    <row r="142" spans="2:7">
      <c r="B142" s="72"/>
      <c r="C142" s="29" t="s">
        <v>1539</v>
      </c>
      <c r="D142" s="86"/>
      <c r="E142" s="87"/>
      <c r="F142" s="87"/>
      <c r="G142" s="88"/>
    </row>
    <row r="143" spans="2:7" ht="25.5">
      <c r="B143" s="72"/>
      <c r="C143" s="29" t="s">
        <v>1756</v>
      </c>
      <c r="D143" s="86"/>
      <c r="E143" s="87"/>
      <c r="F143" s="87"/>
      <c r="G143" s="88"/>
    </row>
    <row r="144" spans="2:7" ht="25.5">
      <c r="B144" s="72"/>
      <c r="C144" s="29" t="s">
        <v>1602</v>
      </c>
      <c r="D144" s="86"/>
      <c r="E144" s="87"/>
      <c r="F144" s="87"/>
      <c r="G144" s="88"/>
    </row>
    <row r="145" spans="2:7" ht="25.5">
      <c r="B145" s="72"/>
      <c r="C145" s="29" t="s">
        <v>1757</v>
      </c>
      <c r="D145" s="86"/>
      <c r="E145" s="87"/>
      <c r="F145" s="87"/>
      <c r="G145" s="88"/>
    </row>
    <row r="146" spans="2:7" ht="51">
      <c r="B146" s="73"/>
      <c r="C146" s="29" t="s">
        <v>1777</v>
      </c>
      <c r="D146" s="86"/>
      <c r="E146" s="87"/>
      <c r="F146" s="87"/>
      <c r="G146" s="88"/>
    </row>
    <row r="147" spans="2:7">
      <c r="B147" s="71" t="s">
        <v>1554</v>
      </c>
      <c r="C147" s="29" t="s">
        <v>1537</v>
      </c>
      <c r="D147" s="86"/>
      <c r="E147" s="87"/>
      <c r="F147" s="87"/>
      <c r="G147" s="88"/>
    </row>
    <row r="148" spans="2:7">
      <c r="B148" s="72"/>
      <c r="C148" s="29" t="s">
        <v>1538</v>
      </c>
      <c r="D148" s="86"/>
      <c r="E148" s="87"/>
      <c r="F148" s="87"/>
      <c r="G148" s="88"/>
    </row>
    <row r="149" spans="2:7">
      <c r="B149" s="72"/>
      <c r="C149" s="29" t="s">
        <v>1539</v>
      </c>
      <c r="D149" s="86"/>
      <c r="E149" s="87"/>
      <c r="F149" s="87"/>
      <c r="G149" s="88"/>
    </row>
    <row r="150" spans="2:7" ht="25.5">
      <c r="B150" s="72"/>
      <c r="C150" s="29" t="s">
        <v>1756</v>
      </c>
      <c r="D150" s="86"/>
      <c r="E150" s="87"/>
      <c r="F150" s="87"/>
      <c r="G150" s="88"/>
    </row>
    <row r="151" spans="2:7" ht="25.5">
      <c r="B151" s="72"/>
      <c r="C151" s="29" t="s">
        <v>1602</v>
      </c>
      <c r="D151" s="86"/>
      <c r="E151" s="87"/>
      <c r="F151" s="87"/>
      <c r="G151" s="88"/>
    </row>
    <row r="152" spans="2:7" ht="25.5">
      <c r="B152" s="72"/>
      <c r="C152" s="29" t="s">
        <v>1757</v>
      </c>
      <c r="D152" s="86"/>
      <c r="E152" s="87"/>
      <c r="F152" s="87"/>
      <c r="G152" s="88"/>
    </row>
    <row r="153" spans="2:7" ht="51">
      <c r="B153" s="73"/>
      <c r="C153" s="29" t="s">
        <v>1777</v>
      </c>
      <c r="D153" s="86"/>
      <c r="E153" s="87"/>
      <c r="F153" s="87"/>
      <c r="G153" s="88"/>
    </row>
    <row r="154" spans="2:7">
      <c r="B154" s="71" t="s">
        <v>1555</v>
      </c>
      <c r="C154" s="29" t="s">
        <v>1537</v>
      </c>
      <c r="D154" s="86"/>
      <c r="E154" s="87"/>
      <c r="F154" s="87"/>
      <c r="G154" s="88"/>
    </row>
    <row r="155" spans="2:7">
      <c r="B155" s="72"/>
      <c r="C155" s="29" t="s">
        <v>1538</v>
      </c>
      <c r="D155" s="86"/>
      <c r="E155" s="87"/>
      <c r="F155" s="87"/>
      <c r="G155" s="88"/>
    </row>
    <row r="156" spans="2:7">
      <c r="B156" s="72"/>
      <c r="C156" s="29" t="s">
        <v>1539</v>
      </c>
      <c r="D156" s="86"/>
      <c r="E156" s="87"/>
      <c r="F156" s="87"/>
      <c r="G156" s="88"/>
    </row>
    <row r="157" spans="2:7" ht="25.5">
      <c r="B157" s="72"/>
      <c r="C157" s="29" t="s">
        <v>1756</v>
      </c>
      <c r="D157" s="86"/>
      <c r="E157" s="87"/>
      <c r="F157" s="87"/>
      <c r="G157" s="88"/>
    </row>
    <row r="158" spans="2:7" ht="25.5">
      <c r="B158" s="72"/>
      <c r="C158" s="29" t="s">
        <v>1602</v>
      </c>
      <c r="D158" s="86"/>
      <c r="E158" s="87"/>
      <c r="F158" s="87"/>
      <c r="G158" s="88"/>
    </row>
    <row r="159" spans="2:7" ht="25.5">
      <c r="B159" s="72"/>
      <c r="C159" s="29" t="s">
        <v>1757</v>
      </c>
      <c r="D159" s="86"/>
      <c r="E159" s="87"/>
      <c r="F159" s="87"/>
      <c r="G159" s="88"/>
    </row>
    <row r="160" spans="2:7" ht="51">
      <c r="B160" s="73"/>
      <c r="C160" s="29" t="s">
        <v>1777</v>
      </c>
      <c r="D160" s="86"/>
      <c r="E160" s="87"/>
      <c r="F160" s="87"/>
      <c r="G160" s="88"/>
    </row>
    <row r="161" spans="2:7">
      <c r="B161" s="71" t="s">
        <v>1556</v>
      </c>
      <c r="C161" s="29" t="s">
        <v>1537</v>
      </c>
      <c r="D161" s="86"/>
      <c r="E161" s="87"/>
      <c r="F161" s="87"/>
      <c r="G161" s="88"/>
    </row>
    <row r="162" spans="2:7">
      <c r="B162" s="72"/>
      <c r="C162" s="29" t="s">
        <v>1538</v>
      </c>
      <c r="D162" s="86"/>
      <c r="E162" s="87"/>
      <c r="F162" s="87"/>
      <c r="G162" s="88"/>
    </row>
    <row r="163" spans="2:7">
      <c r="B163" s="72"/>
      <c r="C163" s="29" t="s">
        <v>1539</v>
      </c>
      <c r="D163" s="86"/>
      <c r="E163" s="87"/>
      <c r="F163" s="87"/>
      <c r="G163" s="88"/>
    </row>
    <row r="164" spans="2:7" ht="25.5">
      <c r="B164" s="72"/>
      <c r="C164" s="29" t="s">
        <v>1756</v>
      </c>
      <c r="D164" s="86"/>
      <c r="E164" s="87"/>
      <c r="F164" s="87"/>
      <c r="G164" s="88"/>
    </row>
    <row r="165" spans="2:7" ht="25.5">
      <c r="B165" s="72"/>
      <c r="C165" s="29" t="s">
        <v>1602</v>
      </c>
      <c r="D165" s="86"/>
      <c r="E165" s="87"/>
      <c r="F165" s="87"/>
      <c r="G165" s="88"/>
    </row>
    <row r="166" spans="2:7" ht="25.5">
      <c r="B166" s="72"/>
      <c r="C166" s="29" t="s">
        <v>1757</v>
      </c>
      <c r="D166" s="86"/>
      <c r="E166" s="87"/>
      <c r="F166" s="87"/>
      <c r="G166" s="88"/>
    </row>
    <row r="167" spans="2:7" ht="51">
      <c r="B167" s="73"/>
      <c r="C167" s="29" t="s">
        <v>1777</v>
      </c>
      <c r="D167" s="86"/>
      <c r="E167" s="87"/>
      <c r="F167" s="87"/>
      <c r="G167" s="88"/>
    </row>
    <row r="168" spans="2:7">
      <c r="B168" s="71" t="s">
        <v>1557</v>
      </c>
      <c r="C168" s="29" t="s">
        <v>1537</v>
      </c>
      <c r="D168" s="86"/>
      <c r="E168" s="87"/>
      <c r="F168" s="87"/>
      <c r="G168" s="88"/>
    </row>
    <row r="169" spans="2:7">
      <c r="B169" s="72"/>
      <c r="C169" s="29" t="s">
        <v>1538</v>
      </c>
      <c r="D169" s="86"/>
      <c r="E169" s="87"/>
      <c r="F169" s="87"/>
      <c r="G169" s="88"/>
    </row>
    <row r="170" spans="2:7">
      <c r="B170" s="72"/>
      <c r="C170" s="29" t="s">
        <v>1539</v>
      </c>
      <c r="D170" s="86"/>
      <c r="E170" s="87"/>
      <c r="F170" s="87"/>
      <c r="G170" s="88"/>
    </row>
    <row r="171" spans="2:7" ht="25.5">
      <c r="B171" s="72"/>
      <c r="C171" s="29" t="s">
        <v>1756</v>
      </c>
      <c r="D171" s="86"/>
      <c r="E171" s="87"/>
      <c r="F171" s="87"/>
      <c r="G171" s="88"/>
    </row>
    <row r="172" spans="2:7" ht="25.5">
      <c r="B172" s="72"/>
      <c r="C172" s="29" t="s">
        <v>1602</v>
      </c>
      <c r="D172" s="86"/>
      <c r="E172" s="87"/>
      <c r="F172" s="87"/>
      <c r="G172" s="88"/>
    </row>
    <row r="173" spans="2:7" ht="25.5">
      <c r="B173" s="72"/>
      <c r="C173" s="29" t="s">
        <v>1757</v>
      </c>
      <c r="D173" s="86"/>
      <c r="E173" s="87"/>
      <c r="F173" s="87"/>
      <c r="G173" s="88"/>
    </row>
    <row r="174" spans="2:7" ht="51">
      <c r="B174" s="73"/>
      <c r="C174" s="29" t="s">
        <v>1777</v>
      </c>
      <c r="D174" s="86"/>
      <c r="E174" s="87"/>
      <c r="F174" s="87"/>
      <c r="G174" s="88"/>
    </row>
    <row r="175" spans="2:7">
      <c r="B175" s="71" t="s">
        <v>1558</v>
      </c>
      <c r="C175" s="29" t="s">
        <v>1537</v>
      </c>
      <c r="D175" s="86"/>
      <c r="E175" s="87"/>
      <c r="F175" s="87"/>
      <c r="G175" s="88"/>
    </row>
    <row r="176" spans="2:7">
      <c r="B176" s="72"/>
      <c r="C176" s="29" t="s">
        <v>1538</v>
      </c>
      <c r="D176" s="86"/>
      <c r="E176" s="87"/>
      <c r="F176" s="87"/>
      <c r="G176" s="88"/>
    </row>
    <row r="177" spans="2:7">
      <c r="B177" s="72"/>
      <c r="C177" s="29" t="s">
        <v>1539</v>
      </c>
      <c r="D177" s="86"/>
      <c r="E177" s="87"/>
      <c r="F177" s="87"/>
      <c r="G177" s="88"/>
    </row>
    <row r="178" spans="2:7" ht="25.5">
      <c r="B178" s="72"/>
      <c r="C178" s="29" t="s">
        <v>1756</v>
      </c>
      <c r="D178" s="86"/>
      <c r="E178" s="87"/>
      <c r="F178" s="87"/>
      <c r="G178" s="88"/>
    </row>
    <row r="179" spans="2:7" ht="25.5">
      <c r="B179" s="72"/>
      <c r="C179" s="29" t="s">
        <v>1602</v>
      </c>
      <c r="D179" s="86"/>
      <c r="E179" s="87"/>
      <c r="F179" s="87"/>
      <c r="G179" s="88"/>
    </row>
    <row r="180" spans="2:7" ht="25.5">
      <c r="B180" s="72"/>
      <c r="C180" s="29" t="s">
        <v>1757</v>
      </c>
      <c r="D180" s="86"/>
      <c r="E180" s="87"/>
      <c r="F180" s="87"/>
      <c r="G180" s="88"/>
    </row>
    <row r="181" spans="2:7" ht="51">
      <c r="B181" s="73"/>
      <c r="C181" s="29" t="s">
        <v>1777</v>
      </c>
      <c r="D181" s="86"/>
      <c r="E181" s="87"/>
      <c r="F181" s="87"/>
      <c r="G181" s="88"/>
    </row>
    <row r="182" spans="2:7">
      <c r="B182" s="71" t="s">
        <v>1559</v>
      </c>
      <c r="C182" s="29" t="s">
        <v>1537</v>
      </c>
      <c r="D182" s="86"/>
      <c r="E182" s="87"/>
      <c r="F182" s="87"/>
      <c r="G182" s="88"/>
    </row>
    <row r="183" spans="2:7">
      <c r="B183" s="72"/>
      <c r="C183" s="29" t="s">
        <v>1538</v>
      </c>
      <c r="D183" s="86"/>
      <c r="E183" s="87"/>
      <c r="F183" s="87"/>
      <c r="G183" s="88"/>
    </row>
    <row r="184" spans="2:7">
      <c r="B184" s="72"/>
      <c r="C184" s="29" t="s">
        <v>1539</v>
      </c>
      <c r="D184" s="86"/>
      <c r="E184" s="87"/>
      <c r="F184" s="87"/>
      <c r="G184" s="88"/>
    </row>
    <row r="185" spans="2:7" ht="25.5">
      <c r="B185" s="72"/>
      <c r="C185" s="29" t="s">
        <v>1756</v>
      </c>
      <c r="D185" s="86"/>
      <c r="E185" s="87"/>
      <c r="F185" s="87"/>
      <c r="G185" s="88"/>
    </row>
    <row r="186" spans="2:7" ht="25.5">
      <c r="B186" s="72"/>
      <c r="C186" s="29" t="s">
        <v>1602</v>
      </c>
      <c r="D186" s="86"/>
      <c r="E186" s="87"/>
      <c r="F186" s="87"/>
      <c r="G186" s="88"/>
    </row>
    <row r="187" spans="2:7" ht="25.5">
      <c r="B187" s="72"/>
      <c r="C187" s="29" t="s">
        <v>1757</v>
      </c>
      <c r="D187" s="86"/>
      <c r="E187" s="87"/>
      <c r="F187" s="87"/>
      <c r="G187" s="88"/>
    </row>
    <row r="188" spans="2:7" ht="51">
      <c r="B188" s="73"/>
      <c r="C188" s="29" t="s">
        <v>1777</v>
      </c>
      <c r="D188" s="86"/>
      <c r="E188" s="87"/>
      <c r="F188" s="87"/>
      <c r="G188" s="88"/>
    </row>
    <row r="189" spans="2:7">
      <c r="B189" s="71" t="s">
        <v>1560</v>
      </c>
      <c r="C189" s="29" t="s">
        <v>1537</v>
      </c>
      <c r="D189" s="86"/>
      <c r="E189" s="87"/>
      <c r="F189" s="87"/>
      <c r="G189" s="88"/>
    </row>
    <row r="190" spans="2:7">
      <c r="B190" s="72"/>
      <c r="C190" s="29" t="s">
        <v>1538</v>
      </c>
      <c r="D190" s="86"/>
      <c r="E190" s="87"/>
      <c r="F190" s="87"/>
      <c r="G190" s="88"/>
    </row>
    <row r="191" spans="2:7">
      <c r="B191" s="72"/>
      <c r="C191" s="29" t="s">
        <v>1539</v>
      </c>
      <c r="D191" s="86"/>
      <c r="E191" s="87"/>
      <c r="F191" s="87"/>
      <c r="G191" s="88"/>
    </row>
    <row r="192" spans="2:7" ht="25.5">
      <c r="B192" s="72"/>
      <c r="C192" s="29" t="s">
        <v>1756</v>
      </c>
      <c r="D192" s="86"/>
      <c r="E192" s="87"/>
      <c r="F192" s="87"/>
      <c r="G192" s="88"/>
    </row>
    <row r="193" spans="2:7" ht="25.5">
      <c r="B193" s="72"/>
      <c r="C193" s="29" t="s">
        <v>1602</v>
      </c>
      <c r="D193" s="86"/>
      <c r="E193" s="87"/>
      <c r="F193" s="87"/>
      <c r="G193" s="88"/>
    </row>
    <row r="194" spans="2:7" ht="25.5">
      <c r="B194" s="72"/>
      <c r="C194" s="29" t="s">
        <v>1757</v>
      </c>
      <c r="D194" s="86"/>
      <c r="E194" s="87"/>
      <c r="F194" s="87"/>
      <c r="G194" s="88"/>
    </row>
    <row r="195" spans="2:7" ht="51">
      <c r="B195" s="73"/>
      <c r="C195" s="29" t="s">
        <v>1777</v>
      </c>
      <c r="D195" s="86"/>
      <c r="E195" s="87"/>
      <c r="F195" s="87"/>
      <c r="G195" s="88"/>
    </row>
    <row r="196" spans="2:7">
      <c r="B196" s="71" t="s">
        <v>1561</v>
      </c>
      <c r="C196" s="29" t="s">
        <v>1537</v>
      </c>
      <c r="D196" s="86"/>
      <c r="E196" s="87"/>
      <c r="F196" s="87"/>
      <c r="G196" s="88"/>
    </row>
    <row r="197" spans="2:7">
      <c r="B197" s="72"/>
      <c r="C197" s="29" t="s">
        <v>1538</v>
      </c>
      <c r="D197" s="86"/>
      <c r="E197" s="87"/>
      <c r="F197" s="87"/>
      <c r="G197" s="88"/>
    </row>
    <row r="198" spans="2:7">
      <c r="B198" s="72"/>
      <c r="C198" s="29" t="s">
        <v>1539</v>
      </c>
      <c r="D198" s="86"/>
      <c r="E198" s="87"/>
      <c r="F198" s="87"/>
      <c r="G198" s="88"/>
    </row>
    <row r="199" spans="2:7" ht="25.5">
      <c r="B199" s="72"/>
      <c r="C199" s="29" t="s">
        <v>1756</v>
      </c>
      <c r="D199" s="86"/>
      <c r="E199" s="87"/>
      <c r="F199" s="87"/>
      <c r="G199" s="88"/>
    </row>
    <row r="200" spans="2:7" ht="25.5">
      <c r="B200" s="72"/>
      <c r="C200" s="29" t="s">
        <v>1602</v>
      </c>
      <c r="D200" s="86"/>
      <c r="E200" s="87"/>
      <c r="F200" s="87"/>
      <c r="G200" s="88"/>
    </row>
    <row r="201" spans="2:7" ht="25.5">
      <c r="B201" s="72"/>
      <c r="C201" s="29" t="s">
        <v>1757</v>
      </c>
      <c r="D201" s="86"/>
      <c r="E201" s="87"/>
      <c r="F201" s="87"/>
      <c r="G201" s="88"/>
    </row>
    <row r="202" spans="2:7" ht="51">
      <c r="B202" s="73"/>
      <c r="C202" s="29" t="s">
        <v>1777</v>
      </c>
      <c r="D202" s="86"/>
      <c r="E202" s="87"/>
      <c r="F202" s="87"/>
      <c r="G202" s="88"/>
    </row>
    <row r="203" spans="2:7">
      <c r="B203" s="71" t="s">
        <v>1562</v>
      </c>
      <c r="C203" s="29" t="s">
        <v>1537</v>
      </c>
      <c r="D203" s="86"/>
      <c r="E203" s="87"/>
      <c r="F203" s="87"/>
      <c r="G203" s="88"/>
    </row>
    <row r="204" spans="2:7">
      <c r="B204" s="72"/>
      <c r="C204" s="29" t="s">
        <v>1538</v>
      </c>
      <c r="D204" s="86"/>
      <c r="E204" s="87"/>
      <c r="F204" s="87"/>
      <c r="G204" s="88"/>
    </row>
    <row r="205" spans="2:7">
      <c r="B205" s="72"/>
      <c r="C205" s="29" t="s">
        <v>1539</v>
      </c>
      <c r="D205" s="86"/>
      <c r="E205" s="87"/>
      <c r="F205" s="87"/>
      <c r="G205" s="88"/>
    </row>
    <row r="206" spans="2:7" ht="25.5">
      <c r="B206" s="72"/>
      <c r="C206" s="29" t="s">
        <v>1756</v>
      </c>
      <c r="D206" s="86"/>
      <c r="E206" s="87"/>
      <c r="F206" s="87"/>
      <c r="G206" s="88"/>
    </row>
    <row r="207" spans="2:7" ht="25.5">
      <c r="B207" s="72"/>
      <c r="C207" s="29" t="s">
        <v>1602</v>
      </c>
      <c r="D207" s="86"/>
      <c r="E207" s="87"/>
      <c r="F207" s="87"/>
      <c r="G207" s="88"/>
    </row>
    <row r="208" spans="2:7" ht="25.5">
      <c r="B208" s="72"/>
      <c r="C208" s="29" t="s">
        <v>1757</v>
      </c>
      <c r="D208" s="86"/>
      <c r="E208" s="87"/>
      <c r="F208" s="87"/>
      <c r="G208" s="88"/>
    </row>
    <row r="209" spans="2:7" ht="51">
      <c r="B209" s="73"/>
      <c r="C209" s="29" t="s">
        <v>1777</v>
      </c>
      <c r="D209" s="86"/>
      <c r="E209" s="87"/>
      <c r="F209" s="87"/>
      <c r="G209" s="88"/>
    </row>
    <row r="210" spans="2:7">
      <c r="B210" s="71" t="s">
        <v>1563</v>
      </c>
      <c r="C210" s="29" t="s">
        <v>1537</v>
      </c>
      <c r="D210" s="86"/>
      <c r="E210" s="87"/>
      <c r="F210" s="87"/>
      <c r="G210" s="88"/>
    </row>
    <row r="211" spans="2:7">
      <c r="B211" s="72"/>
      <c r="C211" s="29" t="s">
        <v>1538</v>
      </c>
      <c r="D211" s="86"/>
      <c r="E211" s="87"/>
      <c r="F211" s="87"/>
      <c r="G211" s="88"/>
    </row>
    <row r="212" spans="2:7">
      <c r="B212" s="72"/>
      <c r="C212" s="29" t="s">
        <v>1539</v>
      </c>
      <c r="D212" s="86"/>
      <c r="E212" s="87"/>
      <c r="F212" s="87"/>
      <c r="G212" s="88"/>
    </row>
    <row r="213" spans="2:7" ht="25.5">
      <c r="B213" s="72"/>
      <c r="C213" s="29" t="s">
        <v>1756</v>
      </c>
      <c r="D213" s="86"/>
      <c r="E213" s="87"/>
      <c r="F213" s="87"/>
      <c r="G213" s="88"/>
    </row>
    <row r="214" spans="2:7" ht="25.5">
      <c r="B214" s="72"/>
      <c r="C214" s="29" t="s">
        <v>1602</v>
      </c>
      <c r="D214" s="86"/>
      <c r="E214" s="87"/>
      <c r="F214" s="87"/>
      <c r="G214" s="88"/>
    </row>
    <row r="215" spans="2:7" ht="25.5">
      <c r="B215" s="72"/>
      <c r="C215" s="29" t="s">
        <v>1757</v>
      </c>
      <c r="D215" s="86"/>
      <c r="E215" s="87"/>
      <c r="F215" s="87"/>
      <c r="G215" s="88"/>
    </row>
    <row r="216" spans="2:7" ht="51">
      <c r="B216" s="73"/>
      <c r="C216" s="29" t="s">
        <v>1777</v>
      </c>
      <c r="D216" s="86"/>
      <c r="E216" s="87"/>
      <c r="F216" s="87"/>
      <c r="G216" s="88"/>
    </row>
    <row r="217" spans="2:7">
      <c r="B217" s="71" t="s">
        <v>1564</v>
      </c>
      <c r="C217" s="29" t="s">
        <v>1537</v>
      </c>
      <c r="D217" s="86"/>
      <c r="E217" s="87"/>
      <c r="F217" s="87"/>
      <c r="G217" s="88"/>
    </row>
    <row r="218" spans="2:7">
      <c r="B218" s="72"/>
      <c r="C218" s="29" t="s">
        <v>1538</v>
      </c>
      <c r="D218" s="86"/>
      <c r="E218" s="87"/>
      <c r="F218" s="87"/>
      <c r="G218" s="88"/>
    </row>
    <row r="219" spans="2:7">
      <c r="B219" s="72"/>
      <c r="C219" s="29" t="s">
        <v>1539</v>
      </c>
      <c r="D219" s="86"/>
      <c r="E219" s="87"/>
      <c r="F219" s="87"/>
      <c r="G219" s="88"/>
    </row>
    <row r="220" spans="2:7" ht="25.5">
      <c r="B220" s="72"/>
      <c r="C220" s="29" t="s">
        <v>1756</v>
      </c>
      <c r="D220" s="86"/>
      <c r="E220" s="87"/>
      <c r="F220" s="87"/>
      <c r="G220" s="88"/>
    </row>
    <row r="221" spans="2:7" ht="25.5">
      <c r="B221" s="72"/>
      <c r="C221" s="29" t="s">
        <v>1602</v>
      </c>
      <c r="D221" s="86"/>
      <c r="E221" s="87"/>
      <c r="F221" s="87"/>
      <c r="G221" s="88"/>
    </row>
    <row r="222" spans="2:7" ht="25.5">
      <c r="B222" s="72"/>
      <c r="C222" s="29" t="s">
        <v>1757</v>
      </c>
      <c r="D222" s="86"/>
      <c r="E222" s="87"/>
      <c r="F222" s="87"/>
      <c r="G222" s="88"/>
    </row>
    <row r="223" spans="2:7" ht="51">
      <c r="B223" s="73"/>
      <c r="C223" s="29" t="s">
        <v>1777</v>
      </c>
      <c r="D223" s="86"/>
      <c r="E223" s="87"/>
      <c r="F223" s="87"/>
      <c r="G223" s="88"/>
    </row>
    <row r="224" spans="2:7">
      <c r="B224" s="71" t="s">
        <v>1565</v>
      </c>
      <c r="C224" s="29" t="s">
        <v>1537</v>
      </c>
      <c r="D224" s="86"/>
      <c r="E224" s="87"/>
      <c r="F224" s="87"/>
      <c r="G224" s="88"/>
    </row>
    <row r="225" spans="2:7">
      <c r="B225" s="72"/>
      <c r="C225" s="29" t="s">
        <v>1538</v>
      </c>
      <c r="D225" s="86"/>
      <c r="E225" s="87"/>
      <c r="F225" s="87"/>
      <c r="G225" s="88"/>
    </row>
    <row r="226" spans="2:7">
      <c r="B226" s="72"/>
      <c r="C226" s="29" t="s">
        <v>1539</v>
      </c>
      <c r="D226" s="86"/>
      <c r="E226" s="87"/>
      <c r="F226" s="87"/>
      <c r="G226" s="88"/>
    </row>
    <row r="227" spans="2:7" ht="25.5">
      <c r="B227" s="72"/>
      <c r="C227" s="29" t="s">
        <v>1756</v>
      </c>
      <c r="D227" s="86"/>
      <c r="E227" s="87"/>
      <c r="F227" s="87"/>
      <c r="G227" s="88"/>
    </row>
    <row r="228" spans="2:7" ht="25.5">
      <c r="B228" s="72"/>
      <c r="C228" s="29" t="s">
        <v>1602</v>
      </c>
      <c r="D228" s="86"/>
      <c r="E228" s="87"/>
      <c r="F228" s="87"/>
      <c r="G228" s="88"/>
    </row>
    <row r="229" spans="2:7" ht="25.5">
      <c r="B229" s="72"/>
      <c r="C229" s="29" t="s">
        <v>1757</v>
      </c>
      <c r="D229" s="86"/>
      <c r="E229" s="87"/>
      <c r="F229" s="87"/>
      <c r="G229" s="88"/>
    </row>
    <row r="230" spans="2:7" ht="51">
      <c r="B230" s="73"/>
      <c r="C230" s="29" t="s">
        <v>1777</v>
      </c>
      <c r="D230" s="86"/>
      <c r="E230" s="87"/>
      <c r="F230" s="87"/>
      <c r="G230" s="88"/>
    </row>
    <row r="231" spans="2:7">
      <c r="B231" s="71" t="s">
        <v>1566</v>
      </c>
      <c r="C231" s="29" t="s">
        <v>1537</v>
      </c>
      <c r="D231" s="86"/>
      <c r="E231" s="87"/>
      <c r="F231" s="87"/>
      <c r="G231" s="88"/>
    </row>
    <row r="232" spans="2:7">
      <c r="B232" s="72"/>
      <c r="C232" s="29" t="s">
        <v>1538</v>
      </c>
      <c r="D232" s="86"/>
      <c r="E232" s="87"/>
      <c r="F232" s="87"/>
      <c r="G232" s="88"/>
    </row>
    <row r="233" spans="2:7">
      <c r="B233" s="72"/>
      <c r="C233" s="29" t="s">
        <v>1539</v>
      </c>
      <c r="D233" s="86"/>
      <c r="E233" s="87"/>
      <c r="F233" s="87"/>
      <c r="G233" s="88"/>
    </row>
    <row r="234" spans="2:7" ht="25.5">
      <c r="B234" s="72"/>
      <c r="C234" s="29" t="s">
        <v>1756</v>
      </c>
      <c r="D234" s="86"/>
      <c r="E234" s="87"/>
      <c r="F234" s="87"/>
      <c r="G234" s="88"/>
    </row>
    <row r="235" spans="2:7" ht="25.5">
      <c r="B235" s="72"/>
      <c r="C235" s="29" t="s">
        <v>1602</v>
      </c>
      <c r="D235" s="86"/>
      <c r="E235" s="87"/>
      <c r="F235" s="87"/>
      <c r="G235" s="88"/>
    </row>
    <row r="236" spans="2:7" ht="25.5">
      <c r="B236" s="72"/>
      <c r="C236" s="29" t="s">
        <v>1757</v>
      </c>
      <c r="D236" s="86"/>
      <c r="E236" s="87"/>
      <c r="F236" s="87"/>
      <c r="G236" s="88"/>
    </row>
    <row r="237" spans="2:7" ht="51">
      <c r="B237" s="73"/>
      <c r="C237" s="29" t="s">
        <v>1777</v>
      </c>
      <c r="D237" s="86"/>
      <c r="E237" s="87"/>
      <c r="F237" s="87"/>
      <c r="G237" s="88"/>
    </row>
    <row r="238" spans="2:7">
      <c r="B238" s="71" t="s">
        <v>1567</v>
      </c>
      <c r="C238" s="29" t="s">
        <v>1537</v>
      </c>
      <c r="D238" s="86"/>
      <c r="E238" s="87"/>
      <c r="F238" s="87"/>
      <c r="G238" s="88"/>
    </row>
    <row r="239" spans="2:7">
      <c r="B239" s="72"/>
      <c r="C239" s="29" t="s">
        <v>1538</v>
      </c>
      <c r="D239" s="86"/>
      <c r="E239" s="87"/>
      <c r="F239" s="87"/>
      <c r="G239" s="88"/>
    </row>
    <row r="240" spans="2:7">
      <c r="B240" s="72"/>
      <c r="C240" s="29" t="s">
        <v>1539</v>
      </c>
      <c r="D240" s="86"/>
      <c r="E240" s="87"/>
      <c r="F240" s="87"/>
      <c r="G240" s="88"/>
    </row>
    <row r="241" spans="2:7" ht="25.5">
      <c r="B241" s="72"/>
      <c r="C241" s="29" t="s">
        <v>1756</v>
      </c>
      <c r="D241" s="86"/>
      <c r="E241" s="87"/>
      <c r="F241" s="87"/>
      <c r="G241" s="88"/>
    </row>
    <row r="242" spans="2:7" ht="25.5">
      <c r="B242" s="72"/>
      <c r="C242" s="29" t="s">
        <v>1602</v>
      </c>
      <c r="D242" s="86"/>
      <c r="E242" s="87"/>
      <c r="F242" s="87"/>
      <c r="G242" s="88"/>
    </row>
    <row r="243" spans="2:7" ht="25.5">
      <c r="B243" s="72"/>
      <c r="C243" s="29" t="s">
        <v>1757</v>
      </c>
      <c r="D243" s="86"/>
      <c r="E243" s="87"/>
      <c r="F243" s="87"/>
      <c r="G243" s="88"/>
    </row>
    <row r="244" spans="2:7" ht="51">
      <c r="B244" s="73"/>
      <c r="C244" s="29" t="s">
        <v>1777</v>
      </c>
      <c r="D244" s="86"/>
      <c r="E244" s="87"/>
      <c r="F244" s="87"/>
      <c r="G244" s="88"/>
    </row>
    <row r="245" spans="2:7">
      <c r="B245" s="71" t="s">
        <v>1568</v>
      </c>
      <c r="C245" s="29" t="s">
        <v>1537</v>
      </c>
      <c r="D245" s="86"/>
      <c r="E245" s="87"/>
      <c r="F245" s="87"/>
      <c r="G245" s="88"/>
    </row>
    <row r="246" spans="2:7">
      <c r="B246" s="72"/>
      <c r="C246" s="29" t="s">
        <v>1538</v>
      </c>
      <c r="D246" s="86"/>
      <c r="E246" s="87"/>
      <c r="F246" s="87"/>
      <c r="G246" s="88"/>
    </row>
    <row r="247" spans="2:7">
      <c r="B247" s="72"/>
      <c r="C247" s="29" t="s">
        <v>1539</v>
      </c>
      <c r="D247" s="86"/>
      <c r="E247" s="87"/>
      <c r="F247" s="87"/>
      <c r="G247" s="88"/>
    </row>
    <row r="248" spans="2:7" ht="25.5">
      <c r="B248" s="72"/>
      <c r="C248" s="29" t="s">
        <v>1756</v>
      </c>
      <c r="D248" s="86"/>
      <c r="E248" s="87"/>
      <c r="F248" s="87"/>
      <c r="G248" s="88"/>
    </row>
    <row r="249" spans="2:7" ht="25.5">
      <c r="B249" s="72"/>
      <c r="C249" s="29" t="s">
        <v>1602</v>
      </c>
      <c r="D249" s="86"/>
      <c r="E249" s="87"/>
      <c r="F249" s="87"/>
      <c r="G249" s="88"/>
    </row>
    <row r="250" spans="2:7" ht="25.5">
      <c r="B250" s="72"/>
      <c r="C250" s="29" t="s">
        <v>1757</v>
      </c>
      <c r="D250" s="86"/>
      <c r="E250" s="87"/>
      <c r="F250" s="87"/>
      <c r="G250" s="88"/>
    </row>
    <row r="251" spans="2:7" ht="51">
      <c r="B251" s="73"/>
      <c r="C251" s="29" t="s">
        <v>1777</v>
      </c>
      <c r="D251" s="86"/>
      <c r="E251" s="87"/>
      <c r="F251" s="87"/>
      <c r="G251" s="88"/>
    </row>
    <row r="252" spans="2:7">
      <c r="B252" s="71" t="s">
        <v>1569</v>
      </c>
      <c r="C252" s="29" t="s">
        <v>1537</v>
      </c>
      <c r="D252" s="86"/>
      <c r="E252" s="87"/>
      <c r="F252" s="87"/>
      <c r="G252" s="88"/>
    </row>
    <row r="253" spans="2:7">
      <c r="B253" s="72"/>
      <c r="C253" s="29" t="s">
        <v>1538</v>
      </c>
      <c r="D253" s="86"/>
      <c r="E253" s="87"/>
      <c r="F253" s="87"/>
      <c r="G253" s="88"/>
    </row>
    <row r="254" spans="2:7">
      <c r="B254" s="72"/>
      <c r="C254" s="29" t="s">
        <v>1539</v>
      </c>
      <c r="D254" s="86"/>
      <c r="E254" s="87"/>
      <c r="F254" s="87"/>
      <c r="G254" s="88"/>
    </row>
    <row r="255" spans="2:7" ht="25.5">
      <c r="B255" s="72"/>
      <c r="C255" s="29" t="s">
        <v>1756</v>
      </c>
      <c r="D255" s="86"/>
      <c r="E255" s="87"/>
      <c r="F255" s="87"/>
      <c r="G255" s="88"/>
    </row>
    <row r="256" spans="2:7" ht="25.5">
      <c r="B256" s="72"/>
      <c r="C256" s="29" t="s">
        <v>1602</v>
      </c>
      <c r="D256" s="86"/>
      <c r="E256" s="87"/>
      <c r="F256" s="87"/>
      <c r="G256" s="88"/>
    </row>
    <row r="257" spans="2:7" ht="25.5">
      <c r="B257" s="72"/>
      <c r="C257" s="29" t="s">
        <v>1757</v>
      </c>
      <c r="D257" s="86"/>
      <c r="E257" s="87"/>
      <c r="F257" s="87"/>
      <c r="G257" s="88"/>
    </row>
    <row r="258" spans="2:7" ht="51">
      <c r="B258" s="73"/>
      <c r="C258" s="29" t="s">
        <v>1777</v>
      </c>
      <c r="D258" s="86"/>
      <c r="E258" s="87"/>
      <c r="F258" s="87"/>
      <c r="G258" s="88"/>
    </row>
    <row r="259" spans="2:7">
      <c r="B259" s="71" t="s">
        <v>1570</v>
      </c>
      <c r="C259" s="29" t="s">
        <v>1537</v>
      </c>
      <c r="D259" s="86"/>
      <c r="E259" s="87"/>
      <c r="F259" s="87"/>
      <c r="G259" s="88"/>
    </row>
    <row r="260" spans="2:7">
      <c r="B260" s="72"/>
      <c r="C260" s="29" t="s">
        <v>1538</v>
      </c>
      <c r="D260" s="86"/>
      <c r="E260" s="87"/>
      <c r="F260" s="87"/>
      <c r="G260" s="88"/>
    </row>
    <row r="261" spans="2:7">
      <c r="B261" s="72"/>
      <c r="C261" s="29" t="s">
        <v>1539</v>
      </c>
      <c r="D261" s="86"/>
      <c r="E261" s="87"/>
      <c r="F261" s="87"/>
      <c r="G261" s="88"/>
    </row>
    <row r="262" spans="2:7" ht="25.5">
      <c r="B262" s="72"/>
      <c r="C262" s="29" t="s">
        <v>1756</v>
      </c>
      <c r="D262" s="86"/>
      <c r="E262" s="87"/>
      <c r="F262" s="87"/>
      <c r="G262" s="88"/>
    </row>
    <row r="263" spans="2:7" ht="25.5">
      <c r="B263" s="72"/>
      <c r="C263" s="29" t="s">
        <v>1602</v>
      </c>
      <c r="D263" s="86"/>
      <c r="E263" s="87"/>
      <c r="F263" s="87"/>
      <c r="G263" s="88"/>
    </row>
    <row r="264" spans="2:7" ht="25.5">
      <c r="B264" s="72"/>
      <c r="C264" s="29" t="s">
        <v>1757</v>
      </c>
      <c r="D264" s="86"/>
      <c r="E264" s="87"/>
      <c r="F264" s="87"/>
      <c r="G264" s="88"/>
    </row>
    <row r="265" spans="2:7" ht="51">
      <c r="B265" s="73"/>
      <c r="C265" s="29" t="s">
        <v>1777</v>
      </c>
      <c r="D265" s="86"/>
      <c r="E265" s="87"/>
      <c r="F265" s="87"/>
      <c r="G265" s="88"/>
    </row>
    <row r="266" spans="2:7">
      <c r="B266" s="71" t="s">
        <v>1571</v>
      </c>
      <c r="C266" s="29" t="s">
        <v>1537</v>
      </c>
      <c r="D266" s="86"/>
      <c r="E266" s="87"/>
      <c r="F266" s="87"/>
      <c r="G266" s="88"/>
    </row>
    <row r="267" spans="2:7">
      <c r="B267" s="72"/>
      <c r="C267" s="29" t="s">
        <v>1538</v>
      </c>
      <c r="D267" s="86"/>
      <c r="E267" s="87"/>
      <c r="F267" s="87"/>
      <c r="G267" s="88"/>
    </row>
    <row r="268" spans="2:7">
      <c r="B268" s="72"/>
      <c r="C268" s="29" t="s">
        <v>1539</v>
      </c>
      <c r="D268" s="86"/>
      <c r="E268" s="87"/>
      <c r="F268" s="87"/>
      <c r="G268" s="88"/>
    </row>
    <row r="269" spans="2:7" ht="25.5">
      <c r="B269" s="72"/>
      <c r="C269" s="29" t="s">
        <v>1756</v>
      </c>
      <c r="D269" s="86"/>
      <c r="E269" s="87"/>
      <c r="F269" s="87"/>
      <c r="G269" s="88"/>
    </row>
    <row r="270" spans="2:7" ht="25.5">
      <c r="B270" s="72"/>
      <c r="C270" s="29" t="s">
        <v>1602</v>
      </c>
      <c r="D270" s="86"/>
      <c r="E270" s="87"/>
      <c r="F270" s="87"/>
      <c r="G270" s="88"/>
    </row>
    <row r="271" spans="2:7" ht="25.5">
      <c r="B271" s="72"/>
      <c r="C271" s="29" t="s">
        <v>1757</v>
      </c>
      <c r="D271" s="86"/>
      <c r="E271" s="87"/>
      <c r="F271" s="87"/>
      <c r="G271" s="88"/>
    </row>
    <row r="272" spans="2:7" ht="51">
      <c r="B272" s="73"/>
      <c r="C272" s="29" t="s">
        <v>1777</v>
      </c>
      <c r="D272" s="86"/>
      <c r="E272" s="87"/>
      <c r="F272" s="87"/>
      <c r="G272" s="88"/>
    </row>
    <row r="273" spans="2:7">
      <c r="B273" s="71" t="s">
        <v>1572</v>
      </c>
      <c r="C273" s="29" t="s">
        <v>1537</v>
      </c>
      <c r="D273" s="86"/>
      <c r="E273" s="87"/>
      <c r="F273" s="87"/>
      <c r="G273" s="88"/>
    </row>
    <row r="274" spans="2:7">
      <c r="B274" s="72"/>
      <c r="C274" s="29" t="s">
        <v>1538</v>
      </c>
      <c r="D274" s="86"/>
      <c r="E274" s="87"/>
      <c r="F274" s="87"/>
      <c r="G274" s="88"/>
    </row>
    <row r="275" spans="2:7">
      <c r="B275" s="72"/>
      <c r="C275" s="29" t="s">
        <v>1539</v>
      </c>
      <c r="D275" s="86"/>
      <c r="E275" s="87"/>
      <c r="F275" s="87"/>
      <c r="G275" s="88"/>
    </row>
    <row r="276" spans="2:7" ht="25.5">
      <c r="B276" s="72"/>
      <c r="C276" s="29" t="s">
        <v>1756</v>
      </c>
      <c r="D276" s="86"/>
      <c r="E276" s="87"/>
      <c r="F276" s="87"/>
      <c r="G276" s="88"/>
    </row>
    <row r="277" spans="2:7" ht="25.5">
      <c r="B277" s="72"/>
      <c r="C277" s="29" t="s">
        <v>1602</v>
      </c>
      <c r="D277" s="86"/>
      <c r="E277" s="87"/>
      <c r="F277" s="87"/>
      <c r="G277" s="88"/>
    </row>
    <row r="278" spans="2:7" ht="25.5">
      <c r="B278" s="72"/>
      <c r="C278" s="29" t="s">
        <v>1757</v>
      </c>
      <c r="D278" s="86"/>
      <c r="E278" s="87"/>
      <c r="F278" s="87"/>
      <c r="G278" s="88"/>
    </row>
    <row r="279" spans="2:7" ht="51">
      <c r="B279" s="73"/>
      <c r="C279" s="29" t="s">
        <v>1777</v>
      </c>
      <c r="D279" s="86"/>
      <c r="E279" s="87"/>
      <c r="F279" s="87"/>
      <c r="G279" s="88"/>
    </row>
    <row r="280" spans="2:7">
      <c r="B280" s="71" t="s">
        <v>1573</v>
      </c>
      <c r="C280" s="29" t="s">
        <v>1537</v>
      </c>
      <c r="D280" s="86"/>
      <c r="E280" s="87"/>
      <c r="F280" s="87"/>
      <c r="G280" s="88"/>
    </row>
    <row r="281" spans="2:7">
      <c r="B281" s="72"/>
      <c r="C281" s="29" t="s">
        <v>1538</v>
      </c>
      <c r="D281" s="86"/>
      <c r="E281" s="87"/>
      <c r="F281" s="87"/>
      <c r="G281" s="88"/>
    </row>
    <row r="282" spans="2:7">
      <c r="B282" s="72"/>
      <c r="C282" s="29" t="s">
        <v>1539</v>
      </c>
      <c r="D282" s="86"/>
      <c r="E282" s="87"/>
      <c r="F282" s="87"/>
      <c r="G282" s="88"/>
    </row>
    <row r="283" spans="2:7" ht="25.5">
      <c r="B283" s="72"/>
      <c r="C283" s="29" t="s">
        <v>1756</v>
      </c>
      <c r="D283" s="86"/>
      <c r="E283" s="87"/>
      <c r="F283" s="87"/>
      <c r="G283" s="88"/>
    </row>
    <row r="284" spans="2:7" ht="25.5">
      <c r="B284" s="72"/>
      <c r="C284" s="29" t="s">
        <v>1602</v>
      </c>
      <c r="D284" s="86"/>
      <c r="E284" s="87"/>
      <c r="F284" s="87"/>
      <c r="G284" s="88"/>
    </row>
    <row r="285" spans="2:7" ht="25.5">
      <c r="B285" s="72"/>
      <c r="C285" s="29" t="s">
        <v>1757</v>
      </c>
      <c r="D285" s="86"/>
      <c r="E285" s="87"/>
      <c r="F285" s="87"/>
      <c r="G285" s="88"/>
    </row>
    <row r="286" spans="2:7" ht="51">
      <c r="B286" s="73"/>
      <c r="C286" s="29" t="s">
        <v>1777</v>
      </c>
      <c r="D286" s="86"/>
      <c r="E286" s="87"/>
      <c r="F286" s="87"/>
      <c r="G286" s="88"/>
    </row>
    <row r="287" spans="2:7">
      <c r="B287" s="71" t="s">
        <v>1574</v>
      </c>
      <c r="C287" s="29" t="s">
        <v>1537</v>
      </c>
      <c r="D287" s="86"/>
      <c r="E287" s="87"/>
      <c r="F287" s="87"/>
      <c r="G287" s="88"/>
    </row>
    <row r="288" spans="2:7">
      <c r="B288" s="72"/>
      <c r="C288" s="29" t="s">
        <v>1538</v>
      </c>
      <c r="D288" s="86"/>
      <c r="E288" s="87"/>
      <c r="F288" s="87"/>
      <c r="G288" s="88"/>
    </row>
    <row r="289" spans="2:7">
      <c r="B289" s="72"/>
      <c r="C289" s="29" t="s">
        <v>1539</v>
      </c>
      <c r="D289" s="86"/>
      <c r="E289" s="87"/>
      <c r="F289" s="87"/>
      <c r="G289" s="88"/>
    </row>
    <row r="290" spans="2:7" ht="25.5">
      <c r="B290" s="72"/>
      <c r="C290" s="29" t="s">
        <v>1756</v>
      </c>
      <c r="D290" s="86"/>
      <c r="E290" s="87"/>
      <c r="F290" s="87"/>
      <c r="G290" s="88"/>
    </row>
    <row r="291" spans="2:7" ht="25.5">
      <c r="B291" s="72"/>
      <c r="C291" s="29" t="s">
        <v>1602</v>
      </c>
      <c r="D291" s="86"/>
      <c r="E291" s="87"/>
      <c r="F291" s="87"/>
      <c r="G291" s="88"/>
    </row>
    <row r="292" spans="2:7" ht="25.5">
      <c r="B292" s="72"/>
      <c r="C292" s="29" t="s">
        <v>1757</v>
      </c>
      <c r="D292" s="86"/>
      <c r="E292" s="87"/>
      <c r="F292" s="87"/>
      <c r="G292" s="88"/>
    </row>
    <row r="293" spans="2:7" ht="51">
      <c r="B293" s="73"/>
      <c r="C293" s="29" t="s">
        <v>1777</v>
      </c>
      <c r="D293" s="86"/>
      <c r="E293" s="87"/>
      <c r="F293" s="87"/>
      <c r="G293" s="88"/>
    </row>
    <row r="294" spans="2:7">
      <c r="B294" s="71" t="s">
        <v>1575</v>
      </c>
      <c r="C294" s="29" t="s">
        <v>1537</v>
      </c>
      <c r="D294" s="86"/>
      <c r="E294" s="87"/>
      <c r="F294" s="87"/>
      <c r="G294" s="88"/>
    </row>
    <row r="295" spans="2:7">
      <c r="B295" s="72"/>
      <c r="C295" s="29" t="s">
        <v>1538</v>
      </c>
      <c r="D295" s="86"/>
      <c r="E295" s="87"/>
      <c r="F295" s="87"/>
      <c r="G295" s="88"/>
    </row>
    <row r="296" spans="2:7">
      <c r="B296" s="72"/>
      <c r="C296" s="29" t="s">
        <v>1539</v>
      </c>
      <c r="D296" s="86"/>
      <c r="E296" s="87"/>
      <c r="F296" s="87"/>
      <c r="G296" s="88"/>
    </row>
    <row r="297" spans="2:7" ht="25.5">
      <c r="B297" s="72"/>
      <c r="C297" s="29" t="s">
        <v>1756</v>
      </c>
      <c r="D297" s="86"/>
      <c r="E297" s="87"/>
      <c r="F297" s="87"/>
      <c r="G297" s="88"/>
    </row>
    <row r="298" spans="2:7" ht="25.5">
      <c r="B298" s="72"/>
      <c r="C298" s="29" t="s">
        <v>1602</v>
      </c>
      <c r="D298" s="86"/>
      <c r="E298" s="87"/>
      <c r="F298" s="87"/>
      <c r="G298" s="88"/>
    </row>
    <row r="299" spans="2:7" ht="25.5">
      <c r="B299" s="72"/>
      <c r="C299" s="29" t="s">
        <v>1757</v>
      </c>
      <c r="D299" s="86"/>
      <c r="E299" s="87"/>
      <c r="F299" s="87"/>
      <c r="G299" s="88"/>
    </row>
    <row r="300" spans="2:7" ht="51">
      <c r="B300" s="73"/>
      <c r="C300" s="29" t="s">
        <v>1777</v>
      </c>
      <c r="D300" s="86"/>
      <c r="E300" s="87"/>
      <c r="F300" s="87"/>
      <c r="G300" s="88"/>
    </row>
    <row r="301" spans="2:7">
      <c r="B301" s="71" t="s">
        <v>1576</v>
      </c>
      <c r="C301" s="29" t="s">
        <v>1537</v>
      </c>
      <c r="D301" s="86"/>
      <c r="E301" s="87"/>
      <c r="F301" s="87"/>
      <c r="G301" s="88"/>
    </row>
    <row r="302" spans="2:7">
      <c r="B302" s="72"/>
      <c r="C302" s="29" t="s">
        <v>1538</v>
      </c>
      <c r="D302" s="86"/>
      <c r="E302" s="87"/>
      <c r="F302" s="87"/>
      <c r="G302" s="88"/>
    </row>
    <row r="303" spans="2:7">
      <c r="B303" s="72"/>
      <c r="C303" s="29" t="s">
        <v>1539</v>
      </c>
      <c r="D303" s="86"/>
      <c r="E303" s="87"/>
      <c r="F303" s="87"/>
      <c r="G303" s="88"/>
    </row>
    <row r="304" spans="2:7" ht="25.5">
      <c r="B304" s="72"/>
      <c r="C304" s="29" t="s">
        <v>1756</v>
      </c>
      <c r="D304" s="86"/>
      <c r="E304" s="87"/>
      <c r="F304" s="87"/>
      <c r="G304" s="88"/>
    </row>
    <row r="305" spans="2:7" ht="25.5">
      <c r="B305" s="72"/>
      <c r="C305" s="29" t="s">
        <v>1602</v>
      </c>
      <c r="D305" s="86"/>
      <c r="E305" s="87"/>
      <c r="F305" s="87"/>
      <c r="G305" s="88"/>
    </row>
    <row r="306" spans="2:7" ht="25.5">
      <c r="B306" s="72"/>
      <c r="C306" s="29" t="s">
        <v>1757</v>
      </c>
      <c r="D306" s="86"/>
      <c r="E306" s="87"/>
      <c r="F306" s="87"/>
      <c r="G306" s="88"/>
    </row>
    <row r="307" spans="2:7" ht="51">
      <c r="B307" s="73"/>
      <c r="C307" s="29" t="s">
        <v>1777</v>
      </c>
      <c r="D307" s="86"/>
      <c r="E307" s="87"/>
      <c r="F307" s="87"/>
      <c r="G307" s="88"/>
    </row>
    <row r="308" spans="2:7">
      <c r="B308" s="71" t="s">
        <v>1577</v>
      </c>
      <c r="C308" s="29" t="s">
        <v>1537</v>
      </c>
      <c r="D308" s="86"/>
      <c r="E308" s="87"/>
      <c r="F308" s="87"/>
      <c r="G308" s="88"/>
    </row>
    <row r="309" spans="2:7">
      <c r="B309" s="72"/>
      <c r="C309" s="29" t="s">
        <v>1538</v>
      </c>
      <c r="D309" s="86"/>
      <c r="E309" s="87"/>
      <c r="F309" s="87"/>
      <c r="G309" s="88"/>
    </row>
    <row r="310" spans="2:7">
      <c r="B310" s="72"/>
      <c r="C310" s="29" t="s">
        <v>1539</v>
      </c>
      <c r="D310" s="86"/>
      <c r="E310" s="87"/>
      <c r="F310" s="87"/>
      <c r="G310" s="88"/>
    </row>
    <row r="311" spans="2:7" ht="25.5">
      <c r="B311" s="72"/>
      <c r="C311" s="29" t="s">
        <v>1756</v>
      </c>
      <c r="D311" s="86"/>
      <c r="E311" s="87"/>
      <c r="F311" s="87"/>
      <c r="G311" s="88"/>
    </row>
    <row r="312" spans="2:7" ht="25.5">
      <c r="B312" s="72"/>
      <c r="C312" s="29" t="s">
        <v>1602</v>
      </c>
      <c r="D312" s="86"/>
      <c r="E312" s="87"/>
      <c r="F312" s="87"/>
      <c r="G312" s="88"/>
    </row>
    <row r="313" spans="2:7" ht="25.5">
      <c r="B313" s="72"/>
      <c r="C313" s="29" t="s">
        <v>1757</v>
      </c>
      <c r="D313" s="86"/>
      <c r="E313" s="87"/>
      <c r="F313" s="87"/>
      <c r="G313" s="88"/>
    </row>
    <row r="314" spans="2:7" ht="51">
      <c r="B314" s="73"/>
      <c r="C314" s="29" t="s">
        <v>1777</v>
      </c>
      <c r="D314" s="86"/>
      <c r="E314" s="87"/>
      <c r="F314" s="87"/>
      <c r="G314" s="88"/>
    </row>
    <row r="315" spans="2:7">
      <c r="B315" s="71" t="s">
        <v>1578</v>
      </c>
      <c r="C315" s="29" t="s">
        <v>1537</v>
      </c>
      <c r="D315" s="86"/>
      <c r="E315" s="87"/>
      <c r="F315" s="87"/>
      <c r="G315" s="88"/>
    </row>
    <row r="316" spans="2:7">
      <c r="B316" s="72"/>
      <c r="C316" s="29" t="s">
        <v>1538</v>
      </c>
      <c r="D316" s="86"/>
      <c r="E316" s="87"/>
      <c r="F316" s="87"/>
      <c r="G316" s="88"/>
    </row>
    <row r="317" spans="2:7">
      <c r="B317" s="72"/>
      <c r="C317" s="29" t="s">
        <v>1539</v>
      </c>
      <c r="D317" s="86"/>
      <c r="E317" s="87"/>
      <c r="F317" s="87"/>
      <c r="G317" s="88"/>
    </row>
    <row r="318" spans="2:7" ht="25.5">
      <c r="B318" s="72"/>
      <c r="C318" s="29" t="s">
        <v>1756</v>
      </c>
      <c r="D318" s="86"/>
      <c r="E318" s="87"/>
      <c r="F318" s="87"/>
      <c r="G318" s="88"/>
    </row>
    <row r="319" spans="2:7" ht="25.5">
      <c r="B319" s="72"/>
      <c r="C319" s="29" t="s">
        <v>1602</v>
      </c>
      <c r="D319" s="86"/>
      <c r="E319" s="87"/>
      <c r="F319" s="87"/>
      <c r="G319" s="88"/>
    </row>
    <row r="320" spans="2:7" ht="25.5">
      <c r="B320" s="72"/>
      <c r="C320" s="29" t="s">
        <v>1757</v>
      </c>
      <c r="D320" s="86"/>
      <c r="E320" s="87"/>
      <c r="F320" s="87"/>
      <c r="G320" s="88"/>
    </row>
    <row r="321" spans="2:7" ht="51">
      <c r="B321" s="73"/>
      <c r="C321" s="29" t="s">
        <v>1777</v>
      </c>
      <c r="D321" s="86"/>
      <c r="E321" s="87"/>
      <c r="F321" s="87"/>
      <c r="G321" s="88"/>
    </row>
    <row r="322" spans="2:7">
      <c r="B322" s="71" t="s">
        <v>1579</v>
      </c>
      <c r="C322" s="29" t="s">
        <v>1537</v>
      </c>
      <c r="D322" s="86"/>
      <c r="E322" s="87"/>
      <c r="F322" s="87"/>
      <c r="G322" s="88"/>
    </row>
    <row r="323" spans="2:7">
      <c r="B323" s="72"/>
      <c r="C323" s="29" t="s">
        <v>1538</v>
      </c>
      <c r="D323" s="86"/>
      <c r="E323" s="87"/>
      <c r="F323" s="87"/>
      <c r="G323" s="88"/>
    </row>
    <row r="324" spans="2:7">
      <c r="B324" s="72"/>
      <c r="C324" s="29" t="s">
        <v>1539</v>
      </c>
      <c r="D324" s="86"/>
      <c r="E324" s="87"/>
      <c r="F324" s="87"/>
      <c r="G324" s="88"/>
    </row>
    <row r="325" spans="2:7" ht="25.5">
      <c r="B325" s="72"/>
      <c r="C325" s="29" t="s">
        <v>1756</v>
      </c>
      <c r="D325" s="86"/>
      <c r="E325" s="87"/>
      <c r="F325" s="87"/>
      <c r="G325" s="88"/>
    </row>
    <row r="326" spans="2:7" ht="25.5">
      <c r="B326" s="72"/>
      <c r="C326" s="29" t="s">
        <v>1602</v>
      </c>
      <c r="D326" s="86"/>
      <c r="E326" s="87"/>
      <c r="F326" s="87"/>
      <c r="G326" s="88"/>
    </row>
    <row r="327" spans="2:7" ht="25.5">
      <c r="B327" s="72"/>
      <c r="C327" s="29" t="s">
        <v>1757</v>
      </c>
      <c r="D327" s="86"/>
      <c r="E327" s="87"/>
      <c r="F327" s="87"/>
      <c r="G327" s="88"/>
    </row>
    <row r="328" spans="2:7" ht="51">
      <c r="B328" s="73"/>
      <c r="C328" s="29" t="s">
        <v>1777</v>
      </c>
      <c r="D328" s="86"/>
      <c r="E328" s="87"/>
      <c r="F328" s="87"/>
      <c r="G328" s="88"/>
    </row>
    <row r="329" spans="2:7">
      <c r="B329" s="71" t="s">
        <v>1580</v>
      </c>
      <c r="C329" s="29" t="s">
        <v>1537</v>
      </c>
      <c r="D329" s="86"/>
      <c r="E329" s="87"/>
      <c r="F329" s="87"/>
      <c r="G329" s="88"/>
    </row>
    <row r="330" spans="2:7">
      <c r="B330" s="72"/>
      <c r="C330" s="29" t="s">
        <v>1538</v>
      </c>
      <c r="D330" s="86"/>
      <c r="E330" s="87"/>
      <c r="F330" s="87"/>
      <c r="G330" s="88"/>
    </row>
    <row r="331" spans="2:7">
      <c r="B331" s="72"/>
      <c r="C331" s="29" t="s">
        <v>1539</v>
      </c>
      <c r="D331" s="86"/>
      <c r="E331" s="87"/>
      <c r="F331" s="87"/>
      <c r="G331" s="88"/>
    </row>
    <row r="332" spans="2:7" ht="25.5">
      <c r="B332" s="72"/>
      <c r="C332" s="29" t="s">
        <v>1756</v>
      </c>
      <c r="D332" s="86"/>
      <c r="E332" s="87"/>
      <c r="F332" s="87"/>
      <c r="G332" s="88"/>
    </row>
    <row r="333" spans="2:7" ht="25.5">
      <c r="B333" s="72"/>
      <c r="C333" s="29" t="s">
        <v>1602</v>
      </c>
      <c r="D333" s="86"/>
      <c r="E333" s="87"/>
      <c r="F333" s="87"/>
      <c r="G333" s="88"/>
    </row>
    <row r="334" spans="2:7" ht="25.5">
      <c r="B334" s="72"/>
      <c r="C334" s="29" t="s">
        <v>1757</v>
      </c>
      <c r="D334" s="86"/>
      <c r="E334" s="87"/>
      <c r="F334" s="87"/>
      <c r="G334" s="88"/>
    </row>
    <row r="335" spans="2:7" ht="51">
      <c r="B335" s="73"/>
      <c r="C335" s="29" t="s">
        <v>1777</v>
      </c>
      <c r="D335" s="86"/>
      <c r="E335" s="87"/>
      <c r="F335" s="87"/>
      <c r="G335" s="88"/>
    </row>
    <row r="336" spans="2:7">
      <c r="B336" s="71" t="s">
        <v>1581</v>
      </c>
      <c r="C336" s="29" t="s">
        <v>1537</v>
      </c>
      <c r="D336" s="86"/>
      <c r="E336" s="87"/>
      <c r="F336" s="87"/>
      <c r="G336" s="88"/>
    </row>
    <row r="337" spans="2:7">
      <c r="B337" s="72"/>
      <c r="C337" s="29" t="s">
        <v>1538</v>
      </c>
      <c r="D337" s="86"/>
      <c r="E337" s="87"/>
      <c r="F337" s="87"/>
      <c r="G337" s="88"/>
    </row>
    <row r="338" spans="2:7">
      <c r="B338" s="72"/>
      <c r="C338" s="29" t="s">
        <v>1539</v>
      </c>
      <c r="D338" s="86"/>
      <c r="E338" s="87"/>
      <c r="F338" s="87"/>
      <c r="G338" s="88"/>
    </row>
    <row r="339" spans="2:7" ht="25.5">
      <c r="B339" s="72"/>
      <c r="C339" s="29" t="s">
        <v>1756</v>
      </c>
      <c r="D339" s="86"/>
      <c r="E339" s="87"/>
      <c r="F339" s="87"/>
      <c r="G339" s="88"/>
    </row>
    <row r="340" spans="2:7" ht="25.5">
      <c r="B340" s="72"/>
      <c r="C340" s="29" t="s">
        <v>1602</v>
      </c>
      <c r="D340" s="86"/>
      <c r="E340" s="87"/>
      <c r="F340" s="87"/>
      <c r="G340" s="88"/>
    </row>
    <row r="341" spans="2:7" ht="25.5">
      <c r="B341" s="72"/>
      <c r="C341" s="29" t="s">
        <v>1757</v>
      </c>
      <c r="D341" s="86"/>
      <c r="E341" s="87"/>
      <c r="F341" s="87"/>
      <c r="G341" s="88"/>
    </row>
    <row r="342" spans="2:7" ht="51">
      <c r="B342" s="73"/>
      <c r="C342" s="29" t="s">
        <v>1777</v>
      </c>
      <c r="D342" s="86"/>
      <c r="E342" s="87"/>
      <c r="F342" s="87"/>
      <c r="G342" s="88"/>
    </row>
    <row r="343" spans="2:7">
      <c r="B343" s="71" t="s">
        <v>1582</v>
      </c>
      <c r="C343" s="29" t="s">
        <v>1537</v>
      </c>
      <c r="D343" s="86"/>
      <c r="E343" s="87"/>
      <c r="F343" s="87"/>
      <c r="G343" s="88"/>
    </row>
    <row r="344" spans="2:7">
      <c r="B344" s="72"/>
      <c r="C344" s="29" t="s">
        <v>1538</v>
      </c>
      <c r="D344" s="86"/>
      <c r="E344" s="87"/>
      <c r="F344" s="87"/>
      <c r="G344" s="88"/>
    </row>
    <row r="345" spans="2:7">
      <c r="B345" s="72"/>
      <c r="C345" s="29" t="s">
        <v>1539</v>
      </c>
      <c r="D345" s="86"/>
      <c r="E345" s="87"/>
      <c r="F345" s="87"/>
      <c r="G345" s="88"/>
    </row>
    <row r="346" spans="2:7" ht="25.5">
      <c r="B346" s="72"/>
      <c r="C346" s="29" t="s">
        <v>1756</v>
      </c>
      <c r="D346" s="86"/>
      <c r="E346" s="87"/>
      <c r="F346" s="87"/>
      <c r="G346" s="88"/>
    </row>
    <row r="347" spans="2:7" ht="25.5">
      <c r="B347" s="72"/>
      <c r="C347" s="29" t="s">
        <v>1602</v>
      </c>
      <c r="D347" s="86"/>
      <c r="E347" s="87"/>
      <c r="F347" s="87"/>
      <c r="G347" s="88"/>
    </row>
    <row r="348" spans="2:7" ht="25.5">
      <c r="B348" s="72"/>
      <c r="C348" s="29" t="s">
        <v>1757</v>
      </c>
      <c r="D348" s="86"/>
      <c r="E348" s="87"/>
      <c r="F348" s="87"/>
      <c r="G348" s="88"/>
    </row>
    <row r="349" spans="2:7" ht="51">
      <c r="B349" s="73"/>
      <c r="C349" s="29" t="s">
        <v>1777</v>
      </c>
      <c r="D349" s="86"/>
      <c r="E349" s="87"/>
      <c r="F349" s="87"/>
      <c r="G349" s="88"/>
    </row>
    <row r="350" spans="2:7">
      <c r="B350" s="71" t="s">
        <v>1583</v>
      </c>
      <c r="C350" s="29" t="s">
        <v>1537</v>
      </c>
      <c r="D350" s="86"/>
      <c r="E350" s="87"/>
      <c r="F350" s="87"/>
      <c r="G350" s="88"/>
    </row>
    <row r="351" spans="2:7">
      <c r="B351" s="72"/>
      <c r="C351" s="29" t="s">
        <v>1538</v>
      </c>
      <c r="D351" s="86"/>
      <c r="E351" s="87"/>
      <c r="F351" s="87"/>
      <c r="G351" s="88"/>
    </row>
    <row r="352" spans="2:7">
      <c r="B352" s="72"/>
      <c r="C352" s="29" t="s">
        <v>1539</v>
      </c>
      <c r="D352" s="86"/>
      <c r="E352" s="87"/>
      <c r="F352" s="87"/>
      <c r="G352" s="88"/>
    </row>
    <row r="353" spans="2:7" ht="25.5">
      <c r="B353" s="72"/>
      <c r="C353" s="29" t="s">
        <v>1756</v>
      </c>
      <c r="D353" s="86"/>
      <c r="E353" s="87"/>
      <c r="F353" s="87"/>
      <c r="G353" s="88"/>
    </row>
    <row r="354" spans="2:7" ht="25.5">
      <c r="B354" s="72"/>
      <c r="C354" s="29" t="s">
        <v>1602</v>
      </c>
      <c r="D354" s="86"/>
      <c r="E354" s="87"/>
      <c r="F354" s="87"/>
      <c r="G354" s="88"/>
    </row>
    <row r="355" spans="2:7" ht="25.5">
      <c r="B355" s="72"/>
      <c r="C355" s="29" t="s">
        <v>1757</v>
      </c>
      <c r="D355" s="86"/>
      <c r="E355" s="87"/>
      <c r="F355" s="87"/>
      <c r="G355" s="88"/>
    </row>
    <row r="356" spans="2:7" ht="51">
      <c r="B356" s="73"/>
      <c r="C356" s="29" t="s">
        <v>1777</v>
      </c>
      <c r="D356" s="86"/>
      <c r="E356" s="87"/>
      <c r="F356" s="87"/>
      <c r="G356" s="88"/>
    </row>
    <row r="357" spans="2:7">
      <c r="B357" s="71" t="s">
        <v>1584</v>
      </c>
      <c r="C357" s="29" t="s">
        <v>1537</v>
      </c>
      <c r="D357" s="86"/>
      <c r="E357" s="87"/>
      <c r="F357" s="87"/>
      <c r="G357" s="88"/>
    </row>
    <row r="358" spans="2:7">
      <c r="B358" s="72"/>
      <c r="C358" s="29" t="s">
        <v>1538</v>
      </c>
      <c r="D358" s="86"/>
      <c r="E358" s="87"/>
      <c r="F358" s="87"/>
      <c r="G358" s="88"/>
    </row>
    <row r="359" spans="2:7">
      <c r="B359" s="72"/>
      <c r="C359" s="29" t="s">
        <v>1539</v>
      </c>
      <c r="D359" s="86"/>
      <c r="E359" s="87"/>
      <c r="F359" s="87"/>
      <c r="G359" s="88"/>
    </row>
    <row r="360" spans="2:7" ht="25.5">
      <c r="B360" s="72"/>
      <c r="C360" s="29" t="s">
        <v>1756</v>
      </c>
      <c r="D360" s="86"/>
      <c r="E360" s="87"/>
      <c r="F360" s="87"/>
      <c r="G360" s="88"/>
    </row>
    <row r="361" spans="2:7" ht="25.5">
      <c r="B361" s="72"/>
      <c r="C361" s="29" t="s">
        <v>1602</v>
      </c>
      <c r="D361" s="86"/>
      <c r="E361" s="87"/>
      <c r="F361" s="87"/>
      <c r="G361" s="88"/>
    </row>
    <row r="362" spans="2:7" ht="25.5">
      <c r="B362" s="72"/>
      <c r="C362" s="29" t="s">
        <v>1757</v>
      </c>
      <c r="D362" s="86"/>
      <c r="E362" s="87"/>
      <c r="F362" s="87"/>
      <c r="G362" s="88"/>
    </row>
    <row r="363" spans="2:7" ht="51">
      <c r="B363" s="73"/>
      <c r="C363" s="29" t="s">
        <v>1777</v>
      </c>
      <c r="D363" s="86"/>
      <c r="E363" s="87"/>
      <c r="F363" s="87"/>
      <c r="G363" s="88"/>
    </row>
    <row r="364" spans="2:7">
      <c r="B364" s="71" t="s">
        <v>1585</v>
      </c>
      <c r="C364" s="29" t="s">
        <v>1537</v>
      </c>
      <c r="D364" s="86"/>
      <c r="E364" s="87"/>
      <c r="F364" s="87"/>
      <c r="G364" s="88"/>
    </row>
    <row r="365" spans="2:7">
      <c r="B365" s="72"/>
      <c r="C365" s="29" t="s">
        <v>1538</v>
      </c>
      <c r="D365" s="86"/>
      <c r="E365" s="87"/>
      <c r="F365" s="87"/>
      <c r="G365" s="88"/>
    </row>
    <row r="366" spans="2:7">
      <c r="B366" s="72"/>
      <c r="C366" s="29" t="s">
        <v>1539</v>
      </c>
      <c r="D366" s="86"/>
      <c r="E366" s="87"/>
      <c r="F366" s="87"/>
      <c r="G366" s="88"/>
    </row>
    <row r="367" spans="2:7" ht="25.5">
      <c r="B367" s="72"/>
      <c r="C367" s="29" t="s">
        <v>1756</v>
      </c>
      <c r="D367" s="86"/>
      <c r="E367" s="87"/>
      <c r="F367" s="87"/>
      <c r="G367" s="88"/>
    </row>
    <row r="368" spans="2:7" ht="25.5">
      <c r="B368" s="72"/>
      <c r="C368" s="29" t="s">
        <v>1602</v>
      </c>
      <c r="D368" s="86"/>
      <c r="E368" s="87"/>
      <c r="F368" s="87"/>
      <c r="G368" s="88"/>
    </row>
    <row r="369" spans="2:7" ht="25.5">
      <c r="B369" s="72"/>
      <c r="C369" s="29" t="s">
        <v>1757</v>
      </c>
      <c r="D369" s="86"/>
      <c r="E369" s="87"/>
      <c r="F369" s="87"/>
      <c r="G369" s="88"/>
    </row>
    <row r="370" spans="2:7" ht="51">
      <c r="B370" s="73"/>
      <c r="C370" s="29" t="s">
        <v>1777</v>
      </c>
      <c r="D370" s="86"/>
      <c r="E370" s="87"/>
      <c r="F370" s="87"/>
      <c r="G370" s="88"/>
    </row>
    <row r="371" spans="2:7">
      <c r="B371" s="71" t="s">
        <v>1586</v>
      </c>
      <c r="C371" s="29" t="s">
        <v>1537</v>
      </c>
      <c r="D371" s="86"/>
      <c r="E371" s="87"/>
      <c r="F371" s="87"/>
      <c r="G371" s="88"/>
    </row>
    <row r="372" spans="2:7">
      <c r="B372" s="72"/>
      <c r="C372" s="29" t="s">
        <v>1538</v>
      </c>
      <c r="D372" s="86"/>
      <c r="E372" s="87"/>
      <c r="F372" s="87"/>
      <c r="G372" s="88"/>
    </row>
    <row r="373" spans="2:7">
      <c r="B373" s="72"/>
      <c r="C373" s="29" t="s">
        <v>1539</v>
      </c>
      <c r="D373" s="86"/>
      <c r="E373" s="87"/>
      <c r="F373" s="87"/>
      <c r="G373" s="88"/>
    </row>
    <row r="374" spans="2:7" ht="25.5">
      <c r="B374" s="72"/>
      <c r="C374" s="29" t="s">
        <v>1756</v>
      </c>
      <c r="D374" s="86"/>
      <c r="E374" s="87"/>
      <c r="F374" s="87"/>
      <c r="G374" s="88"/>
    </row>
    <row r="375" spans="2:7" ht="25.5">
      <c r="B375" s="72"/>
      <c r="C375" s="29" t="s">
        <v>1602</v>
      </c>
      <c r="D375" s="86"/>
      <c r="E375" s="87"/>
      <c r="F375" s="87"/>
      <c r="G375" s="88"/>
    </row>
    <row r="376" spans="2:7" ht="25.5">
      <c r="B376" s="72"/>
      <c r="C376" s="29" t="s">
        <v>1757</v>
      </c>
      <c r="D376" s="86"/>
      <c r="E376" s="87"/>
      <c r="F376" s="87"/>
      <c r="G376" s="88"/>
    </row>
    <row r="377" spans="2:7" ht="51">
      <c r="B377" s="73"/>
      <c r="C377" s="29" t="s">
        <v>1777</v>
      </c>
      <c r="D377" s="86"/>
      <c r="E377" s="87"/>
      <c r="F377" s="87"/>
      <c r="G377" s="88"/>
    </row>
    <row r="378" spans="2:7">
      <c r="B378" s="71" t="s">
        <v>1587</v>
      </c>
      <c r="C378" s="29" t="s">
        <v>1537</v>
      </c>
      <c r="D378" s="86"/>
      <c r="E378" s="87"/>
      <c r="F378" s="87"/>
      <c r="G378" s="88"/>
    </row>
    <row r="379" spans="2:7">
      <c r="B379" s="72"/>
      <c r="C379" s="29" t="s">
        <v>1538</v>
      </c>
      <c r="D379" s="86"/>
      <c r="E379" s="87"/>
      <c r="F379" s="87"/>
      <c r="G379" s="88"/>
    </row>
    <row r="380" spans="2:7">
      <c r="B380" s="72"/>
      <c r="C380" s="29" t="s">
        <v>1539</v>
      </c>
      <c r="D380" s="86"/>
      <c r="E380" s="87"/>
      <c r="F380" s="87"/>
      <c r="G380" s="88"/>
    </row>
    <row r="381" spans="2:7" ht="25.5">
      <c r="B381" s="72"/>
      <c r="C381" s="29" t="s">
        <v>1756</v>
      </c>
      <c r="D381" s="86"/>
      <c r="E381" s="87"/>
      <c r="F381" s="87"/>
      <c r="G381" s="88"/>
    </row>
    <row r="382" spans="2:7" ht="25.5">
      <c r="B382" s="72"/>
      <c r="C382" s="29" t="s">
        <v>1602</v>
      </c>
      <c r="D382" s="86"/>
      <c r="E382" s="87"/>
      <c r="F382" s="87"/>
      <c r="G382" s="88"/>
    </row>
    <row r="383" spans="2:7" ht="25.5">
      <c r="B383" s="72"/>
      <c r="C383" s="29" t="s">
        <v>1757</v>
      </c>
      <c r="D383" s="86"/>
      <c r="E383" s="87"/>
      <c r="F383" s="87"/>
      <c r="G383" s="88"/>
    </row>
    <row r="384" spans="2:7" ht="51">
      <c r="B384" s="73"/>
      <c r="C384" s="29" t="s">
        <v>1777</v>
      </c>
      <c r="D384" s="86"/>
      <c r="E384" s="87"/>
      <c r="F384" s="87"/>
      <c r="G384" s="88"/>
    </row>
    <row r="385" spans="2:7">
      <c r="B385" s="71" t="s">
        <v>1588</v>
      </c>
      <c r="C385" s="29" t="s">
        <v>1537</v>
      </c>
      <c r="D385" s="86"/>
      <c r="E385" s="87"/>
      <c r="F385" s="87"/>
      <c r="G385" s="88"/>
    </row>
    <row r="386" spans="2:7">
      <c r="B386" s="72"/>
      <c r="C386" s="29" t="s">
        <v>1538</v>
      </c>
      <c r="D386" s="86"/>
      <c r="E386" s="87"/>
      <c r="F386" s="87"/>
      <c r="G386" s="88"/>
    </row>
    <row r="387" spans="2:7">
      <c r="B387" s="72"/>
      <c r="C387" s="29" t="s">
        <v>1539</v>
      </c>
      <c r="D387" s="86"/>
      <c r="E387" s="87"/>
      <c r="F387" s="87"/>
      <c r="G387" s="88"/>
    </row>
    <row r="388" spans="2:7" ht="25.5">
      <c r="B388" s="72"/>
      <c r="C388" s="29" t="s">
        <v>1756</v>
      </c>
      <c r="D388" s="86"/>
      <c r="E388" s="87"/>
      <c r="F388" s="87"/>
      <c r="G388" s="88"/>
    </row>
    <row r="389" spans="2:7" ht="25.5">
      <c r="B389" s="72"/>
      <c r="C389" s="29" t="s">
        <v>1602</v>
      </c>
      <c r="D389" s="86"/>
      <c r="E389" s="87"/>
      <c r="F389" s="87"/>
      <c r="G389" s="88"/>
    </row>
    <row r="390" spans="2:7" ht="25.5">
      <c r="B390" s="72"/>
      <c r="C390" s="29" t="s">
        <v>1757</v>
      </c>
      <c r="D390" s="86"/>
      <c r="E390" s="87"/>
      <c r="F390" s="87"/>
      <c r="G390" s="88"/>
    </row>
    <row r="391" spans="2:7" ht="51">
      <c r="B391" s="73"/>
      <c r="C391" s="29" t="s">
        <v>1777</v>
      </c>
      <c r="D391" s="86"/>
      <c r="E391" s="87"/>
      <c r="F391" s="87"/>
      <c r="G391" s="88"/>
    </row>
    <row r="392" spans="2:7">
      <c r="B392" s="71" t="s">
        <v>1589</v>
      </c>
      <c r="C392" s="29" t="s">
        <v>1537</v>
      </c>
      <c r="D392" s="86"/>
      <c r="E392" s="87"/>
      <c r="F392" s="87"/>
      <c r="G392" s="88"/>
    </row>
    <row r="393" spans="2:7">
      <c r="B393" s="72"/>
      <c r="C393" s="29" t="s">
        <v>1538</v>
      </c>
      <c r="D393" s="86"/>
      <c r="E393" s="87"/>
      <c r="F393" s="87"/>
      <c r="G393" s="88"/>
    </row>
    <row r="394" spans="2:7">
      <c r="B394" s="72"/>
      <c r="C394" s="29" t="s">
        <v>1539</v>
      </c>
      <c r="D394" s="86"/>
      <c r="E394" s="87"/>
      <c r="F394" s="87"/>
      <c r="G394" s="88"/>
    </row>
    <row r="395" spans="2:7" ht="25.5">
      <c r="B395" s="72"/>
      <c r="C395" s="29" t="s">
        <v>1756</v>
      </c>
      <c r="D395" s="86"/>
      <c r="E395" s="87"/>
      <c r="F395" s="87"/>
      <c r="G395" s="88"/>
    </row>
    <row r="396" spans="2:7" ht="25.5">
      <c r="B396" s="72"/>
      <c r="C396" s="29" t="s">
        <v>1602</v>
      </c>
      <c r="D396" s="86"/>
      <c r="E396" s="87"/>
      <c r="F396" s="87"/>
      <c r="G396" s="88"/>
    </row>
    <row r="397" spans="2:7" ht="25.5">
      <c r="B397" s="72"/>
      <c r="C397" s="29" t="s">
        <v>1757</v>
      </c>
      <c r="D397" s="86"/>
      <c r="E397" s="87"/>
      <c r="F397" s="87"/>
      <c r="G397" s="88"/>
    </row>
    <row r="398" spans="2:7" ht="51">
      <c r="B398" s="73"/>
      <c r="C398" s="29" t="s">
        <v>1777</v>
      </c>
      <c r="D398" s="86"/>
      <c r="E398" s="87"/>
      <c r="F398" s="87"/>
      <c r="G398" s="88"/>
    </row>
    <row r="399" spans="2:7">
      <c r="B399" s="71" t="s">
        <v>1590</v>
      </c>
      <c r="C399" s="29" t="s">
        <v>1537</v>
      </c>
      <c r="D399" s="86"/>
      <c r="E399" s="87"/>
      <c r="F399" s="87"/>
      <c r="G399" s="88"/>
    </row>
    <row r="400" spans="2:7">
      <c r="B400" s="72"/>
      <c r="C400" s="29" t="s">
        <v>1538</v>
      </c>
      <c r="D400" s="86"/>
      <c r="E400" s="87"/>
      <c r="F400" s="87"/>
      <c r="G400" s="88"/>
    </row>
    <row r="401" spans="2:7">
      <c r="B401" s="72"/>
      <c r="C401" s="29" t="s">
        <v>1539</v>
      </c>
      <c r="D401" s="86"/>
      <c r="E401" s="87"/>
      <c r="F401" s="87"/>
      <c r="G401" s="88"/>
    </row>
    <row r="402" spans="2:7" ht="25.5">
      <c r="B402" s="72"/>
      <c r="C402" s="29" t="s">
        <v>1756</v>
      </c>
      <c r="D402" s="86"/>
      <c r="E402" s="87"/>
      <c r="F402" s="87"/>
      <c r="G402" s="88"/>
    </row>
    <row r="403" spans="2:7" ht="25.5">
      <c r="B403" s="72"/>
      <c r="C403" s="29" t="s">
        <v>1602</v>
      </c>
      <c r="D403" s="86"/>
      <c r="E403" s="87"/>
      <c r="F403" s="87"/>
      <c r="G403" s="88"/>
    </row>
    <row r="404" spans="2:7" ht="25.5">
      <c r="B404" s="72"/>
      <c r="C404" s="29" t="s">
        <v>1757</v>
      </c>
      <c r="D404" s="86"/>
      <c r="E404" s="87"/>
      <c r="F404" s="87"/>
      <c r="G404" s="88"/>
    </row>
    <row r="405" spans="2:7" ht="51">
      <c r="B405" s="73"/>
      <c r="C405" s="29" t="s">
        <v>1777</v>
      </c>
      <c r="D405" s="86"/>
      <c r="E405" s="87"/>
      <c r="F405" s="87"/>
      <c r="G405" s="88"/>
    </row>
    <row r="406" spans="2:7">
      <c r="B406" s="71" t="s">
        <v>1591</v>
      </c>
      <c r="C406" s="29" t="s">
        <v>1537</v>
      </c>
      <c r="D406" s="86"/>
      <c r="E406" s="87"/>
      <c r="F406" s="87"/>
      <c r="G406" s="88"/>
    </row>
    <row r="407" spans="2:7">
      <c r="B407" s="72"/>
      <c r="C407" s="29" t="s">
        <v>1538</v>
      </c>
      <c r="D407" s="86"/>
      <c r="E407" s="87"/>
      <c r="F407" s="87"/>
      <c r="G407" s="88"/>
    </row>
    <row r="408" spans="2:7">
      <c r="B408" s="72"/>
      <c r="C408" s="29" t="s">
        <v>1539</v>
      </c>
      <c r="D408" s="86"/>
      <c r="E408" s="87"/>
      <c r="F408" s="87"/>
      <c r="G408" s="88"/>
    </row>
    <row r="409" spans="2:7" ht="25.5">
      <c r="B409" s="72"/>
      <c r="C409" s="29" t="s">
        <v>1756</v>
      </c>
      <c r="D409" s="86"/>
      <c r="E409" s="87"/>
      <c r="F409" s="87"/>
      <c r="G409" s="88"/>
    </row>
    <row r="410" spans="2:7" ht="25.5">
      <c r="B410" s="72"/>
      <c r="C410" s="29" t="s">
        <v>1602</v>
      </c>
      <c r="D410" s="86"/>
      <c r="E410" s="87"/>
      <c r="F410" s="87"/>
      <c r="G410" s="88"/>
    </row>
    <row r="411" spans="2:7" ht="25.5">
      <c r="B411" s="72"/>
      <c r="C411" s="29" t="s">
        <v>1757</v>
      </c>
      <c r="D411" s="86"/>
      <c r="E411" s="87"/>
      <c r="F411" s="87"/>
      <c r="G411" s="88"/>
    </row>
    <row r="412" spans="2:7" ht="51">
      <c r="B412" s="73"/>
      <c r="C412" s="29" t="s">
        <v>1777</v>
      </c>
      <c r="D412" s="86"/>
      <c r="E412" s="87"/>
      <c r="F412" s="87"/>
      <c r="G412" s="88"/>
    </row>
    <row r="413" spans="2:7">
      <c r="B413" s="71" t="s">
        <v>1592</v>
      </c>
      <c r="C413" s="29" t="s">
        <v>1537</v>
      </c>
      <c r="D413" s="86"/>
      <c r="E413" s="87"/>
      <c r="F413" s="87"/>
      <c r="G413" s="88"/>
    </row>
    <row r="414" spans="2:7">
      <c r="B414" s="72"/>
      <c r="C414" s="29" t="s">
        <v>1538</v>
      </c>
      <c r="D414" s="86"/>
      <c r="E414" s="87"/>
      <c r="F414" s="87"/>
      <c r="G414" s="88"/>
    </row>
    <row r="415" spans="2:7">
      <c r="B415" s="72"/>
      <c r="C415" s="29" t="s">
        <v>1539</v>
      </c>
      <c r="D415" s="86"/>
      <c r="E415" s="87"/>
      <c r="F415" s="87"/>
      <c r="G415" s="88"/>
    </row>
    <row r="416" spans="2:7" ht="25.5">
      <c r="B416" s="72"/>
      <c r="C416" s="29" t="s">
        <v>1756</v>
      </c>
      <c r="D416" s="86"/>
      <c r="E416" s="87"/>
      <c r="F416" s="87"/>
      <c r="G416" s="88"/>
    </row>
    <row r="417" spans="2:7" ht="25.5">
      <c r="B417" s="72"/>
      <c r="C417" s="29" t="s">
        <v>1602</v>
      </c>
      <c r="D417" s="86"/>
      <c r="E417" s="87"/>
      <c r="F417" s="87"/>
      <c r="G417" s="88"/>
    </row>
    <row r="418" spans="2:7" ht="25.5">
      <c r="B418" s="72"/>
      <c r="C418" s="29" t="s">
        <v>1757</v>
      </c>
      <c r="D418" s="86"/>
      <c r="E418" s="87"/>
      <c r="F418" s="87"/>
      <c r="G418" s="88"/>
    </row>
    <row r="419" spans="2:7" ht="51">
      <c r="B419" s="73"/>
      <c r="C419" s="29" t="s">
        <v>1777</v>
      </c>
      <c r="D419" s="86"/>
      <c r="E419" s="87"/>
      <c r="F419" s="87"/>
      <c r="G419" s="88"/>
    </row>
    <row r="420" spans="2:7">
      <c r="B420" s="71" t="s">
        <v>1593</v>
      </c>
      <c r="C420" s="29" t="s">
        <v>1537</v>
      </c>
      <c r="D420" s="86"/>
      <c r="E420" s="87"/>
      <c r="F420" s="87"/>
      <c r="G420" s="88"/>
    </row>
    <row r="421" spans="2:7">
      <c r="B421" s="72"/>
      <c r="C421" s="29" t="s">
        <v>1538</v>
      </c>
      <c r="D421" s="86"/>
      <c r="E421" s="87"/>
      <c r="F421" s="87"/>
      <c r="G421" s="88"/>
    </row>
    <row r="422" spans="2:7">
      <c r="B422" s="72"/>
      <c r="C422" s="29" t="s">
        <v>1539</v>
      </c>
      <c r="D422" s="86"/>
      <c r="E422" s="87"/>
      <c r="F422" s="87"/>
      <c r="G422" s="88"/>
    </row>
    <row r="423" spans="2:7" ht="25.5">
      <c r="B423" s="72"/>
      <c r="C423" s="29" t="s">
        <v>1756</v>
      </c>
      <c r="D423" s="86"/>
      <c r="E423" s="87"/>
      <c r="F423" s="87"/>
      <c r="G423" s="88"/>
    </row>
    <row r="424" spans="2:7" ht="25.5">
      <c r="B424" s="72"/>
      <c r="C424" s="29" t="s">
        <v>1602</v>
      </c>
      <c r="D424" s="86"/>
      <c r="E424" s="87"/>
      <c r="F424" s="87"/>
      <c r="G424" s="88"/>
    </row>
    <row r="425" spans="2:7" ht="25.5">
      <c r="B425" s="72"/>
      <c r="C425" s="29" t="s">
        <v>1757</v>
      </c>
      <c r="D425" s="86"/>
      <c r="E425" s="87"/>
      <c r="F425" s="87"/>
      <c r="G425" s="88"/>
    </row>
    <row r="426" spans="2:7" ht="51">
      <c r="B426" s="73"/>
      <c r="C426" s="29" t="s">
        <v>1777</v>
      </c>
      <c r="D426" s="86"/>
      <c r="E426" s="87"/>
      <c r="F426" s="87"/>
      <c r="G426" s="88"/>
    </row>
    <row r="427" spans="2:7">
      <c r="B427" s="71" t="s">
        <v>1758</v>
      </c>
      <c r="C427" s="29" t="s">
        <v>1537</v>
      </c>
      <c r="D427" s="86"/>
      <c r="E427" s="87"/>
      <c r="F427" s="87"/>
      <c r="G427" s="88"/>
    </row>
    <row r="428" spans="2:7">
      <c r="B428" s="72"/>
      <c r="C428" s="29" t="s">
        <v>1538</v>
      </c>
      <c r="D428" s="86"/>
      <c r="E428" s="87"/>
      <c r="F428" s="87"/>
      <c r="G428" s="88"/>
    </row>
    <row r="429" spans="2:7">
      <c r="B429" s="72"/>
      <c r="C429" s="29" t="s">
        <v>1539</v>
      </c>
      <c r="D429" s="86"/>
      <c r="E429" s="87"/>
      <c r="F429" s="87"/>
      <c r="G429" s="88"/>
    </row>
    <row r="430" spans="2:7" ht="25.5">
      <c r="B430" s="72"/>
      <c r="C430" s="29" t="s">
        <v>1756</v>
      </c>
      <c r="D430" s="86"/>
      <c r="E430" s="87"/>
      <c r="F430" s="87"/>
      <c r="G430" s="88"/>
    </row>
    <row r="431" spans="2:7" ht="25.5">
      <c r="B431" s="72"/>
      <c r="C431" s="29" t="s">
        <v>1602</v>
      </c>
      <c r="D431" s="86"/>
      <c r="E431" s="87"/>
      <c r="F431" s="87"/>
      <c r="G431" s="88"/>
    </row>
    <row r="432" spans="2:7" ht="25.5">
      <c r="B432" s="72"/>
      <c r="C432" s="29" t="s">
        <v>1757</v>
      </c>
      <c r="D432" s="86"/>
      <c r="E432" s="87"/>
      <c r="F432" s="87"/>
      <c r="G432" s="88"/>
    </row>
    <row r="433" spans="2:7" ht="51">
      <c r="B433" s="73"/>
      <c r="C433" s="29" t="s">
        <v>1777</v>
      </c>
      <c r="D433" s="86"/>
      <c r="E433" s="87"/>
      <c r="F433" s="87"/>
      <c r="G433" s="88"/>
    </row>
    <row r="434" spans="2:7">
      <c r="B434" s="71" t="s">
        <v>1759</v>
      </c>
      <c r="C434" s="29" t="s">
        <v>1537</v>
      </c>
      <c r="D434" s="86"/>
      <c r="E434" s="87"/>
      <c r="F434" s="87"/>
      <c r="G434" s="88"/>
    </row>
    <row r="435" spans="2:7">
      <c r="B435" s="72"/>
      <c r="C435" s="29" t="s">
        <v>1538</v>
      </c>
      <c r="D435" s="86"/>
      <c r="E435" s="87"/>
      <c r="F435" s="87"/>
      <c r="G435" s="88"/>
    </row>
    <row r="436" spans="2:7">
      <c r="B436" s="72"/>
      <c r="C436" s="29" t="s">
        <v>1539</v>
      </c>
      <c r="D436" s="86"/>
      <c r="E436" s="87"/>
      <c r="F436" s="87"/>
      <c r="G436" s="88"/>
    </row>
    <row r="437" spans="2:7" ht="25.5">
      <c r="B437" s="72"/>
      <c r="C437" s="29" t="s">
        <v>1756</v>
      </c>
      <c r="D437" s="86"/>
      <c r="E437" s="87"/>
      <c r="F437" s="87"/>
      <c r="G437" s="88"/>
    </row>
    <row r="438" spans="2:7" ht="25.5">
      <c r="B438" s="72"/>
      <c r="C438" s="29" t="s">
        <v>1602</v>
      </c>
      <c r="D438" s="86"/>
      <c r="E438" s="87"/>
      <c r="F438" s="87"/>
      <c r="G438" s="88"/>
    </row>
    <row r="439" spans="2:7" ht="25.5">
      <c r="B439" s="72"/>
      <c r="C439" s="29" t="s">
        <v>1757</v>
      </c>
      <c r="D439" s="86"/>
      <c r="E439" s="87"/>
      <c r="F439" s="87"/>
      <c r="G439" s="88"/>
    </row>
    <row r="440" spans="2:7" ht="51">
      <c r="B440" s="73"/>
      <c r="C440" s="29" t="s">
        <v>1777</v>
      </c>
      <c r="D440" s="86"/>
      <c r="E440" s="87"/>
      <c r="F440" s="87"/>
      <c r="G440" s="88"/>
    </row>
    <row r="441" spans="2:7">
      <c r="B441" s="71" t="s">
        <v>1760</v>
      </c>
      <c r="C441" s="29" t="s">
        <v>1537</v>
      </c>
      <c r="D441" s="86"/>
      <c r="E441" s="87"/>
      <c r="F441" s="87"/>
      <c r="G441" s="88"/>
    </row>
    <row r="442" spans="2:7">
      <c r="B442" s="72"/>
      <c r="C442" s="29" t="s">
        <v>1538</v>
      </c>
      <c r="D442" s="86"/>
      <c r="E442" s="87"/>
      <c r="F442" s="87"/>
      <c r="G442" s="88"/>
    </row>
    <row r="443" spans="2:7">
      <c r="B443" s="72"/>
      <c r="C443" s="29" t="s">
        <v>1539</v>
      </c>
      <c r="D443" s="86"/>
      <c r="E443" s="87"/>
      <c r="F443" s="87"/>
      <c r="G443" s="88"/>
    </row>
    <row r="444" spans="2:7" ht="25.5">
      <c r="B444" s="72"/>
      <c r="C444" s="29" t="s">
        <v>1756</v>
      </c>
      <c r="D444" s="86"/>
      <c r="E444" s="87"/>
      <c r="F444" s="87"/>
      <c r="G444" s="88"/>
    </row>
    <row r="445" spans="2:7" ht="25.5">
      <c r="B445" s="72"/>
      <c r="C445" s="29" t="s">
        <v>1602</v>
      </c>
      <c r="D445" s="86"/>
      <c r="E445" s="87"/>
      <c r="F445" s="87"/>
      <c r="G445" s="88"/>
    </row>
    <row r="446" spans="2:7" ht="25.5">
      <c r="B446" s="72"/>
      <c r="C446" s="29" t="s">
        <v>1757</v>
      </c>
      <c r="D446" s="86"/>
      <c r="E446" s="87"/>
      <c r="F446" s="87"/>
      <c r="G446" s="88"/>
    </row>
    <row r="447" spans="2:7" ht="51">
      <c r="B447" s="73"/>
      <c r="C447" s="29" t="s">
        <v>1777</v>
      </c>
      <c r="D447" s="86"/>
      <c r="E447" s="87"/>
      <c r="F447" s="87"/>
      <c r="G447" s="88"/>
    </row>
    <row r="448" spans="2:7">
      <c r="B448" s="71" t="s">
        <v>1761</v>
      </c>
      <c r="C448" s="29" t="s">
        <v>1537</v>
      </c>
      <c r="D448" s="86"/>
      <c r="E448" s="87"/>
      <c r="F448" s="87"/>
      <c r="G448" s="88"/>
    </row>
    <row r="449" spans="2:7">
      <c r="B449" s="72"/>
      <c r="C449" s="29" t="s">
        <v>1538</v>
      </c>
      <c r="D449" s="86"/>
      <c r="E449" s="87"/>
      <c r="F449" s="87"/>
      <c r="G449" s="88"/>
    </row>
    <row r="450" spans="2:7">
      <c r="B450" s="72"/>
      <c r="C450" s="29" t="s">
        <v>1539</v>
      </c>
      <c r="D450" s="86"/>
      <c r="E450" s="87"/>
      <c r="F450" s="87"/>
      <c r="G450" s="88"/>
    </row>
    <row r="451" spans="2:7" ht="25.5">
      <c r="B451" s="72"/>
      <c r="C451" s="29" t="s">
        <v>1756</v>
      </c>
      <c r="D451" s="86"/>
      <c r="E451" s="87"/>
      <c r="F451" s="87"/>
      <c r="G451" s="88"/>
    </row>
    <row r="452" spans="2:7" ht="25.5">
      <c r="B452" s="72"/>
      <c r="C452" s="29" t="s">
        <v>1602</v>
      </c>
      <c r="D452" s="86"/>
      <c r="E452" s="87"/>
      <c r="F452" s="87"/>
      <c r="G452" s="88"/>
    </row>
    <row r="453" spans="2:7" ht="25.5">
      <c r="B453" s="72"/>
      <c r="C453" s="29" t="s">
        <v>1757</v>
      </c>
      <c r="D453" s="86"/>
      <c r="E453" s="87"/>
      <c r="F453" s="87"/>
      <c r="G453" s="88"/>
    </row>
    <row r="454" spans="2:7" ht="51">
      <c r="B454" s="73"/>
      <c r="C454" s="29" t="s">
        <v>1777</v>
      </c>
      <c r="D454" s="86"/>
      <c r="E454" s="87"/>
      <c r="F454" s="87"/>
      <c r="G454" s="88"/>
    </row>
  </sheetData>
  <sheetProtection formatCells="0" formatColumns="0" formatRows="0" insertRows="0" deleteRows="0"/>
  <mergeCells count="516">
    <mergeCell ref="B21:B27"/>
    <mergeCell ref="B28:B34"/>
    <mergeCell ref="D21:G21"/>
    <mergeCell ref="D22:G22"/>
    <mergeCell ref="D23:G23"/>
    <mergeCell ref="D24:G24"/>
    <mergeCell ref="B7:B13"/>
    <mergeCell ref="C3:G3"/>
    <mergeCell ref="C4:G4"/>
    <mergeCell ref="C5:G5"/>
    <mergeCell ref="B14:B20"/>
    <mergeCell ref="D14:G14"/>
    <mergeCell ref="D15:G15"/>
    <mergeCell ref="D16:G16"/>
    <mergeCell ref="D17:G17"/>
    <mergeCell ref="D18:G18"/>
    <mergeCell ref="D19:G19"/>
    <mergeCell ref="D20:G20"/>
    <mergeCell ref="D6:G6"/>
    <mergeCell ref="D12:G12"/>
    <mergeCell ref="D13:G13"/>
    <mergeCell ref="D7:G7"/>
    <mergeCell ref="D8:G8"/>
    <mergeCell ref="D9:G9"/>
    <mergeCell ref="B49:B55"/>
    <mergeCell ref="B56:B62"/>
    <mergeCell ref="D53:G53"/>
    <mergeCell ref="D54:G54"/>
    <mergeCell ref="D55:G55"/>
    <mergeCell ref="D56:G56"/>
    <mergeCell ref="B35:B41"/>
    <mergeCell ref="B42:B48"/>
    <mergeCell ref="D37:G37"/>
    <mergeCell ref="D38:G38"/>
    <mergeCell ref="D39:G39"/>
    <mergeCell ref="D40:G40"/>
    <mergeCell ref="D47:G47"/>
    <mergeCell ref="D48:G48"/>
    <mergeCell ref="D49:G49"/>
    <mergeCell ref="D50:G50"/>
    <mergeCell ref="D51:G51"/>
    <mergeCell ref="D52:G52"/>
    <mergeCell ref="D41:G41"/>
    <mergeCell ref="D42:G42"/>
    <mergeCell ref="D43:G43"/>
    <mergeCell ref="D44:G44"/>
    <mergeCell ref="D45:G45"/>
    <mergeCell ref="D46:G46"/>
    <mergeCell ref="B77:B83"/>
    <mergeCell ref="B84:B90"/>
    <mergeCell ref="D79:G79"/>
    <mergeCell ref="D80:G80"/>
    <mergeCell ref="D81:G81"/>
    <mergeCell ref="D82:G82"/>
    <mergeCell ref="B63:B69"/>
    <mergeCell ref="B70:B76"/>
    <mergeCell ref="D63:G63"/>
    <mergeCell ref="D64:G64"/>
    <mergeCell ref="D65:G65"/>
    <mergeCell ref="D66:G66"/>
    <mergeCell ref="D67:G67"/>
    <mergeCell ref="D68:G68"/>
    <mergeCell ref="D69:G69"/>
    <mergeCell ref="D70:G70"/>
    <mergeCell ref="D71:G71"/>
    <mergeCell ref="D72:G72"/>
    <mergeCell ref="D86:G86"/>
    <mergeCell ref="D87:G87"/>
    <mergeCell ref="D88:G88"/>
    <mergeCell ref="D89:G89"/>
    <mergeCell ref="D90:G90"/>
    <mergeCell ref="B105:B111"/>
    <mergeCell ref="B112:B118"/>
    <mergeCell ref="D105:G105"/>
    <mergeCell ref="D106:G106"/>
    <mergeCell ref="D107:G107"/>
    <mergeCell ref="D108:G108"/>
    <mergeCell ref="B91:B97"/>
    <mergeCell ref="B98:B104"/>
    <mergeCell ref="D95:G95"/>
    <mergeCell ref="D96:G96"/>
    <mergeCell ref="D97:G97"/>
    <mergeCell ref="D98:G98"/>
    <mergeCell ref="D99:G99"/>
    <mergeCell ref="D100:G100"/>
    <mergeCell ref="D101:G101"/>
    <mergeCell ref="D102:G102"/>
    <mergeCell ref="D103:G103"/>
    <mergeCell ref="D104:G104"/>
    <mergeCell ref="D91:G91"/>
    <mergeCell ref="D92:G92"/>
    <mergeCell ref="D93:G93"/>
    <mergeCell ref="D94:G94"/>
    <mergeCell ref="D115:G115"/>
    <mergeCell ref="D116:G116"/>
    <mergeCell ref="B133:B139"/>
    <mergeCell ref="B140:B146"/>
    <mergeCell ref="D137:G137"/>
    <mergeCell ref="D138:G138"/>
    <mergeCell ref="D139:G139"/>
    <mergeCell ref="D140:G140"/>
    <mergeCell ref="B119:B125"/>
    <mergeCell ref="B126:B132"/>
    <mergeCell ref="D121:G121"/>
    <mergeCell ref="D122:G122"/>
    <mergeCell ref="D123:G123"/>
    <mergeCell ref="D124:G124"/>
    <mergeCell ref="D131:G131"/>
    <mergeCell ref="D132:G132"/>
    <mergeCell ref="D133:G133"/>
    <mergeCell ref="D134:G134"/>
    <mergeCell ref="D135:G135"/>
    <mergeCell ref="D136:G136"/>
    <mergeCell ref="D125:G125"/>
    <mergeCell ref="D126:G126"/>
    <mergeCell ref="D127:G127"/>
    <mergeCell ref="D128:G128"/>
    <mergeCell ref="D129:G129"/>
    <mergeCell ref="D130:G130"/>
    <mergeCell ref="B161:B167"/>
    <mergeCell ref="B168:B174"/>
    <mergeCell ref="D163:G163"/>
    <mergeCell ref="D164:G164"/>
    <mergeCell ref="D165:G165"/>
    <mergeCell ref="D166:G166"/>
    <mergeCell ref="B147:B153"/>
    <mergeCell ref="B154:B160"/>
    <mergeCell ref="D147:G147"/>
    <mergeCell ref="D148:G148"/>
    <mergeCell ref="D149:G149"/>
    <mergeCell ref="D150:G150"/>
    <mergeCell ref="D151:G151"/>
    <mergeCell ref="D152:G152"/>
    <mergeCell ref="D153:G153"/>
    <mergeCell ref="D154:G154"/>
    <mergeCell ref="D155:G155"/>
    <mergeCell ref="D156:G156"/>
    <mergeCell ref="D170:G170"/>
    <mergeCell ref="D171:G171"/>
    <mergeCell ref="D172:G172"/>
    <mergeCell ref="D173:G173"/>
    <mergeCell ref="D174:G174"/>
    <mergeCell ref="B189:B195"/>
    <mergeCell ref="B196:B202"/>
    <mergeCell ref="D189:G189"/>
    <mergeCell ref="D190:G190"/>
    <mergeCell ref="D191:G191"/>
    <mergeCell ref="D192:G192"/>
    <mergeCell ref="B175:B181"/>
    <mergeCell ref="B182:B188"/>
    <mergeCell ref="D179:G179"/>
    <mergeCell ref="D180:G180"/>
    <mergeCell ref="D181:G181"/>
    <mergeCell ref="D182:G182"/>
    <mergeCell ref="D183:G183"/>
    <mergeCell ref="D184:G184"/>
    <mergeCell ref="D185:G185"/>
    <mergeCell ref="D186:G186"/>
    <mergeCell ref="D187:G187"/>
    <mergeCell ref="D188:G188"/>
    <mergeCell ref="D175:G175"/>
    <mergeCell ref="D176:G176"/>
    <mergeCell ref="D177:G177"/>
    <mergeCell ref="D178:G178"/>
    <mergeCell ref="D199:G199"/>
    <mergeCell ref="D200:G200"/>
    <mergeCell ref="B217:B223"/>
    <mergeCell ref="B224:B230"/>
    <mergeCell ref="D221:G221"/>
    <mergeCell ref="D222:G222"/>
    <mergeCell ref="D223:G223"/>
    <mergeCell ref="D224:G224"/>
    <mergeCell ref="B203:B209"/>
    <mergeCell ref="B210:B216"/>
    <mergeCell ref="D205:G205"/>
    <mergeCell ref="D206:G206"/>
    <mergeCell ref="D207:G207"/>
    <mergeCell ref="D208:G208"/>
    <mergeCell ref="D215:G215"/>
    <mergeCell ref="D216:G216"/>
    <mergeCell ref="D217:G217"/>
    <mergeCell ref="D218:G218"/>
    <mergeCell ref="D219:G219"/>
    <mergeCell ref="D220:G220"/>
    <mergeCell ref="D209:G209"/>
    <mergeCell ref="D210:G210"/>
    <mergeCell ref="D211:G211"/>
    <mergeCell ref="D212:G212"/>
    <mergeCell ref="D213:G213"/>
    <mergeCell ref="D214:G214"/>
    <mergeCell ref="B245:B251"/>
    <mergeCell ref="B252:B258"/>
    <mergeCell ref="D247:G247"/>
    <mergeCell ref="D248:G248"/>
    <mergeCell ref="D249:G249"/>
    <mergeCell ref="D250:G250"/>
    <mergeCell ref="B231:B237"/>
    <mergeCell ref="B238:B244"/>
    <mergeCell ref="D231:G231"/>
    <mergeCell ref="D232:G232"/>
    <mergeCell ref="D233:G233"/>
    <mergeCell ref="D234:G234"/>
    <mergeCell ref="D235:G235"/>
    <mergeCell ref="D236:G236"/>
    <mergeCell ref="D237:G237"/>
    <mergeCell ref="D238:G238"/>
    <mergeCell ref="D239:G239"/>
    <mergeCell ref="D240:G240"/>
    <mergeCell ref="D254:G254"/>
    <mergeCell ref="D255:G255"/>
    <mergeCell ref="D256:G256"/>
    <mergeCell ref="D257:G257"/>
    <mergeCell ref="D258:G258"/>
    <mergeCell ref="B273:B279"/>
    <mergeCell ref="B280:B286"/>
    <mergeCell ref="D273:G273"/>
    <mergeCell ref="D274:G274"/>
    <mergeCell ref="D275:G275"/>
    <mergeCell ref="D276:G276"/>
    <mergeCell ref="B259:B265"/>
    <mergeCell ref="B266:B272"/>
    <mergeCell ref="D263:G263"/>
    <mergeCell ref="D264:G264"/>
    <mergeCell ref="D265:G265"/>
    <mergeCell ref="D266:G266"/>
    <mergeCell ref="D267:G267"/>
    <mergeCell ref="D268:G268"/>
    <mergeCell ref="D269:G269"/>
    <mergeCell ref="D270:G270"/>
    <mergeCell ref="D271:G271"/>
    <mergeCell ref="D272:G272"/>
    <mergeCell ref="D259:G259"/>
    <mergeCell ref="D260:G260"/>
    <mergeCell ref="D261:G261"/>
    <mergeCell ref="D262:G262"/>
    <mergeCell ref="D283:G283"/>
    <mergeCell ref="D284:G284"/>
    <mergeCell ref="B301:B307"/>
    <mergeCell ref="B308:B314"/>
    <mergeCell ref="D305:G305"/>
    <mergeCell ref="D306:G306"/>
    <mergeCell ref="D307:G307"/>
    <mergeCell ref="D308:G308"/>
    <mergeCell ref="B287:B293"/>
    <mergeCell ref="B294:B300"/>
    <mergeCell ref="D289:G289"/>
    <mergeCell ref="D290:G290"/>
    <mergeCell ref="D291:G291"/>
    <mergeCell ref="D292:G292"/>
    <mergeCell ref="D299:G299"/>
    <mergeCell ref="D300:G300"/>
    <mergeCell ref="D301:G301"/>
    <mergeCell ref="D302:G302"/>
    <mergeCell ref="D303:G303"/>
    <mergeCell ref="D304:G304"/>
    <mergeCell ref="D293:G293"/>
    <mergeCell ref="D294:G294"/>
    <mergeCell ref="D295:G295"/>
    <mergeCell ref="D296:G296"/>
    <mergeCell ref="D297:G297"/>
    <mergeCell ref="D298:G298"/>
    <mergeCell ref="B329:B335"/>
    <mergeCell ref="B336:B342"/>
    <mergeCell ref="D331:G331"/>
    <mergeCell ref="D332:G332"/>
    <mergeCell ref="D333:G333"/>
    <mergeCell ref="D334:G334"/>
    <mergeCell ref="B315:B321"/>
    <mergeCell ref="B322:B328"/>
    <mergeCell ref="D315:G315"/>
    <mergeCell ref="D316:G316"/>
    <mergeCell ref="D317:G317"/>
    <mergeCell ref="D318:G318"/>
    <mergeCell ref="D319:G319"/>
    <mergeCell ref="D320:G320"/>
    <mergeCell ref="D321:G321"/>
    <mergeCell ref="D322:G322"/>
    <mergeCell ref="D323:G323"/>
    <mergeCell ref="D324:G324"/>
    <mergeCell ref="D338:G338"/>
    <mergeCell ref="D339:G339"/>
    <mergeCell ref="D340:G340"/>
    <mergeCell ref="D341:G341"/>
    <mergeCell ref="D342:G342"/>
    <mergeCell ref="B357:B363"/>
    <mergeCell ref="B364:B370"/>
    <mergeCell ref="D357:G357"/>
    <mergeCell ref="D358:G358"/>
    <mergeCell ref="D359:G359"/>
    <mergeCell ref="D360:G360"/>
    <mergeCell ref="B343:B349"/>
    <mergeCell ref="B350:B356"/>
    <mergeCell ref="D347:G347"/>
    <mergeCell ref="D348:G348"/>
    <mergeCell ref="D349:G349"/>
    <mergeCell ref="D350:G350"/>
    <mergeCell ref="D351:G351"/>
    <mergeCell ref="D352:G352"/>
    <mergeCell ref="D353:G353"/>
    <mergeCell ref="D354:G354"/>
    <mergeCell ref="D355:G355"/>
    <mergeCell ref="D356:G356"/>
    <mergeCell ref="D343:G343"/>
    <mergeCell ref="D344:G344"/>
    <mergeCell ref="D345:G345"/>
    <mergeCell ref="D346:G346"/>
    <mergeCell ref="D367:G367"/>
    <mergeCell ref="D368:G368"/>
    <mergeCell ref="B385:B391"/>
    <mergeCell ref="B392:B398"/>
    <mergeCell ref="D389:G389"/>
    <mergeCell ref="D390:G390"/>
    <mergeCell ref="D391:G391"/>
    <mergeCell ref="D392:G392"/>
    <mergeCell ref="B371:B377"/>
    <mergeCell ref="B378:B384"/>
    <mergeCell ref="D373:G373"/>
    <mergeCell ref="D374:G374"/>
    <mergeCell ref="D375:G375"/>
    <mergeCell ref="D376:G376"/>
    <mergeCell ref="D383:G383"/>
    <mergeCell ref="D384:G384"/>
    <mergeCell ref="D385:G385"/>
    <mergeCell ref="D386:G386"/>
    <mergeCell ref="D387:G387"/>
    <mergeCell ref="D388:G388"/>
    <mergeCell ref="D377:G377"/>
    <mergeCell ref="D378:G378"/>
    <mergeCell ref="D379:G379"/>
    <mergeCell ref="D380:G380"/>
    <mergeCell ref="D381:G381"/>
    <mergeCell ref="D382:G382"/>
    <mergeCell ref="B413:B419"/>
    <mergeCell ref="B420:B426"/>
    <mergeCell ref="D415:G415"/>
    <mergeCell ref="D416:G416"/>
    <mergeCell ref="D417:G417"/>
    <mergeCell ref="D418:G418"/>
    <mergeCell ref="B399:B405"/>
    <mergeCell ref="B406:B412"/>
    <mergeCell ref="D399:G399"/>
    <mergeCell ref="D400:G400"/>
    <mergeCell ref="D401:G401"/>
    <mergeCell ref="D402:G402"/>
    <mergeCell ref="D403:G403"/>
    <mergeCell ref="D404:G404"/>
    <mergeCell ref="D405:G405"/>
    <mergeCell ref="D406:G406"/>
    <mergeCell ref="D407:G407"/>
    <mergeCell ref="D408:G408"/>
    <mergeCell ref="D422:G422"/>
    <mergeCell ref="D423:G423"/>
    <mergeCell ref="D424:G424"/>
    <mergeCell ref="D425:G425"/>
    <mergeCell ref="D426:G426"/>
    <mergeCell ref="B441:B447"/>
    <mergeCell ref="B448:B454"/>
    <mergeCell ref="D441:G441"/>
    <mergeCell ref="D442:G442"/>
    <mergeCell ref="D443:G443"/>
    <mergeCell ref="D444:G444"/>
    <mergeCell ref="B427:B433"/>
    <mergeCell ref="B434:B440"/>
    <mergeCell ref="D431:G431"/>
    <mergeCell ref="D432:G432"/>
    <mergeCell ref="D433:G433"/>
    <mergeCell ref="D434:G434"/>
    <mergeCell ref="D435:G435"/>
    <mergeCell ref="D436:G436"/>
    <mergeCell ref="D437:G437"/>
    <mergeCell ref="D438:G438"/>
    <mergeCell ref="D439:G439"/>
    <mergeCell ref="D440:G440"/>
    <mergeCell ref="D427:G427"/>
    <mergeCell ref="D428:G428"/>
    <mergeCell ref="D429:G429"/>
    <mergeCell ref="D430:G430"/>
    <mergeCell ref="D451:G451"/>
    <mergeCell ref="D452:G452"/>
    <mergeCell ref="D10:G10"/>
    <mergeCell ref="D11:G11"/>
    <mergeCell ref="D31:G31"/>
    <mergeCell ref="D32:G32"/>
    <mergeCell ref="D33:G33"/>
    <mergeCell ref="D34:G34"/>
    <mergeCell ref="D35:G35"/>
    <mergeCell ref="D36:G36"/>
    <mergeCell ref="D25:G25"/>
    <mergeCell ref="D26:G26"/>
    <mergeCell ref="D27:G27"/>
    <mergeCell ref="D28:G28"/>
    <mergeCell ref="D29:G29"/>
    <mergeCell ref="D30:G30"/>
    <mergeCell ref="D57:G57"/>
    <mergeCell ref="D58:G58"/>
    <mergeCell ref="D59:G59"/>
    <mergeCell ref="D60:G60"/>
    <mergeCell ref="D61:G61"/>
    <mergeCell ref="D62:G62"/>
    <mergeCell ref="D83:G83"/>
    <mergeCell ref="D84:G84"/>
    <mergeCell ref="D85:G85"/>
    <mergeCell ref="D73:G73"/>
    <mergeCell ref="D74:G74"/>
    <mergeCell ref="D75:G75"/>
    <mergeCell ref="D76:G76"/>
    <mergeCell ref="D77:G77"/>
    <mergeCell ref="D78:G78"/>
    <mergeCell ref="D117:G117"/>
    <mergeCell ref="D118:G118"/>
    <mergeCell ref="D119:G119"/>
    <mergeCell ref="D120:G120"/>
    <mergeCell ref="D109:G109"/>
    <mergeCell ref="D110:G110"/>
    <mergeCell ref="D111:G111"/>
    <mergeCell ref="D112:G112"/>
    <mergeCell ref="D113:G113"/>
    <mergeCell ref="D114:G114"/>
    <mergeCell ref="D141:G141"/>
    <mergeCell ref="D142:G142"/>
    <mergeCell ref="D143:G143"/>
    <mergeCell ref="D144:G144"/>
    <mergeCell ref="D145:G145"/>
    <mergeCell ref="D146:G146"/>
    <mergeCell ref="D167:G167"/>
    <mergeCell ref="D168:G168"/>
    <mergeCell ref="D169:G169"/>
    <mergeCell ref="D157:G157"/>
    <mergeCell ref="D158:G158"/>
    <mergeCell ref="D159:G159"/>
    <mergeCell ref="D160:G160"/>
    <mergeCell ref="D161:G161"/>
    <mergeCell ref="D162:G162"/>
    <mergeCell ref="D201:G201"/>
    <mergeCell ref="D202:G202"/>
    <mergeCell ref="D203:G203"/>
    <mergeCell ref="D204:G204"/>
    <mergeCell ref="D193:G193"/>
    <mergeCell ref="D194:G194"/>
    <mergeCell ref="D195:G195"/>
    <mergeCell ref="D196:G196"/>
    <mergeCell ref="D197:G197"/>
    <mergeCell ref="D198:G198"/>
    <mergeCell ref="D225:G225"/>
    <mergeCell ref="D226:G226"/>
    <mergeCell ref="D227:G227"/>
    <mergeCell ref="D228:G228"/>
    <mergeCell ref="D229:G229"/>
    <mergeCell ref="D230:G230"/>
    <mergeCell ref="D251:G251"/>
    <mergeCell ref="D252:G252"/>
    <mergeCell ref="D253:G253"/>
    <mergeCell ref="D241:G241"/>
    <mergeCell ref="D242:G242"/>
    <mergeCell ref="D243:G243"/>
    <mergeCell ref="D244:G244"/>
    <mergeCell ref="D245:G245"/>
    <mergeCell ref="D246:G246"/>
    <mergeCell ref="D285:G285"/>
    <mergeCell ref="D286:G286"/>
    <mergeCell ref="D287:G287"/>
    <mergeCell ref="D288:G288"/>
    <mergeCell ref="D277:G277"/>
    <mergeCell ref="D278:G278"/>
    <mergeCell ref="D279:G279"/>
    <mergeCell ref="D280:G280"/>
    <mergeCell ref="D281:G281"/>
    <mergeCell ref="D282:G282"/>
    <mergeCell ref="D309:G309"/>
    <mergeCell ref="D310:G310"/>
    <mergeCell ref="D311:G311"/>
    <mergeCell ref="D312:G312"/>
    <mergeCell ref="D313:G313"/>
    <mergeCell ref="D314:G314"/>
    <mergeCell ref="D335:G335"/>
    <mergeCell ref="D336:G336"/>
    <mergeCell ref="D337:G337"/>
    <mergeCell ref="D325:G325"/>
    <mergeCell ref="D326:G326"/>
    <mergeCell ref="D327:G327"/>
    <mergeCell ref="D328:G328"/>
    <mergeCell ref="D329:G329"/>
    <mergeCell ref="D330:G330"/>
    <mergeCell ref="D369:G369"/>
    <mergeCell ref="D370:G370"/>
    <mergeCell ref="D371:G371"/>
    <mergeCell ref="D372:G372"/>
    <mergeCell ref="D361:G361"/>
    <mergeCell ref="D362:G362"/>
    <mergeCell ref="D363:G363"/>
    <mergeCell ref="D364:G364"/>
    <mergeCell ref="D365:G365"/>
    <mergeCell ref="D366:G366"/>
    <mergeCell ref="D453:G453"/>
    <mergeCell ref="D454:G454"/>
    <mergeCell ref="D445:G445"/>
    <mergeCell ref="D446:G446"/>
    <mergeCell ref="D447:G447"/>
    <mergeCell ref="D448:G448"/>
    <mergeCell ref="D449:G449"/>
    <mergeCell ref="D450:G450"/>
    <mergeCell ref="D393:G393"/>
    <mergeCell ref="D394:G394"/>
    <mergeCell ref="D395:G395"/>
    <mergeCell ref="D396:G396"/>
    <mergeCell ref="D397:G397"/>
    <mergeCell ref="D398:G398"/>
    <mergeCell ref="D419:G419"/>
    <mergeCell ref="D420:G420"/>
    <mergeCell ref="D421:G421"/>
    <mergeCell ref="D409:G409"/>
    <mergeCell ref="D410:G410"/>
    <mergeCell ref="D411:G411"/>
    <mergeCell ref="D412:G412"/>
    <mergeCell ref="D413:G413"/>
    <mergeCell ref="D414:G4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G356"/>
  <sheetViews>
    <sheetView zoomScale="80" zoomScaleNormal="80" workbookViewId="0">
      <selection activeCell="C4" sqref="C4:G4"/>
    </sheetView>
  </sheetViews>
  <sheetFormatPr baseColWidth="10" defaultColWidth="11.42578125" defaultRowHeight="12.75"/>
  <cols>
    <col min="1" max="1" width="3.5703125" style="26" customWidth="1"/>
    <col min="2" max="2" width="4" style="26" bestFit="1" customWidth="1"/>
    <col min="3" max="3" width="21.85546875" style="26" customWidth="1"/>
    <col min="4" max="4" width="54.140625" style="26" customWidth="1"/>
    <col min="5" max="5" width="19.5703125" style="26" customWidth="1"/>
    <col min="6" max="6" width="40.85546875" style="26" customWidth="1"/>
    <col min="7" max="7" width="30.85546875" style="26" customWidth="1"/>
    <col min="8" max="8" width="46" style="26" customWidth="1"/>
    <col min="9" max="9" width="28.42578125" style="26" customWidth="1"/>
    <col min="10" max="10" width="33.5703125" style="26" customWidth="1"/>
    <col min="11" max="16384" width="11.42578125" style="26"/>
  </cols>
  <sheetData>
    <row r="3" spans="2:7" ht="26.25" customHeight="1">
      <c r="C3" s="80" t="s">
        <v>1595</v>
      </c>
      <c r="D3" s="81"/>
      <c r="E3" s="81"/>
      <c r="F3" s="81"/>
      <c r="G3" s="82"/>
    </row>
    <row r="4" spans="2:7" ht="15" customHeight="1">
      <c r="C4" s="89" t="s">
        <v>1819</v>
      </c>
      <c r="D4" s="84"/>
      <c r="E4" s="84"/>
      <c r="F4" s="84"/>
      <c r="G4" s="85"/>
    </row>
    <row r="5" spans="2:7" s="11" customFormat="1" ht="50.25" customHeight="1">
      <c r="C5" s="78" t="s">
        <v>1778</v>
      </c>
      <c r="D5" s="90"/>
      <c r="E5" s="90"/>
      <c r="F5" s="90"/>
      <c r="G5" s="79"/>
    </row>
    <row r="6" spans="2:7" s="11" customFormat="1" ht="50.25" customHeight="1">
      <c r="C6" s="34" t="s">
        <v>1774</v>
      </c>
      <c r="D6" s="94">
        <f>+SUM(D11,D18,D25,D32,D39,D46,D53,D60,D67,D74,D81,D88,D95,D102,D109,D116,D123,D130,D137,D144,D151,D158,D165,D172,D179,D186,D193,D200,D207,D214,D221,D228,D235,D242,D249,D256,D263,D270,D277,D284,D291,D298,D305,D312,D319,D326,D333,D340,D347,D354)</f>
        <v>0</v>
      </c>
      <c r="E6" s="95"/>
      <c r="F6" s="95"/>
      <c r="G6" s="96"/>
    </row>
    <row r="7" spans="2:7" ht="25.5">
      <c r="B7" s="71" t="s">
        <v>1599</v>
      </c>
      <c r="C7" s="29" t="s">
        <v>1779</v>
      </c>
      <c r="D7" s="86"/>
      <c r="E7" s="87"/>
      <c r="F7" s="87"/>
      <c r="G7" s="88"/>
    </row>
    <row r="8" spans="2:7" ht="25.5">
      <c r="B8" s="72"/>
      <c r="C8" s="29" t="s">
        <v>1780</v>
      </c>
      <c r="D8" s="91" t="s">
        <v>1781</v>
      </c>
      <c r="E8" s="92"/>
      <c r="F8" s="92"/>
      <c r="G8" s="93"/>
    </row>
    <row r="9" spans="2:7" ht="46.5" customHeight="1">
      <c r="B9" s="72"/>
      <c r="C9" s="29" t="s">
        <v>1782</v>
      </c>
      <c r="D9" s="86"/>
      <c r="E9" s="87"/>
      <c r="F9" s="87"/>
      <c r="G9" s="88"/>
    </row>
    <row r="10" spans="2:7" ht="57.75" customHeight="1">
      <c r="B10" s="72"/>
      <c r="C10" s="29" t="s">
        <v>1783</v>
      </c>
      <c r="D10" s="86"/>
      <c r="E10" s="87"/>
      <c r="F10" s="87"/>
      <c r="G10" s="88"/>
    </row>
    <row r="11" spans="2:7" ht="25.5">
      <c r="B11" s="72"/>
      <c r="C11" s="29" t="s">
        <v>1602</v>
      </c>
      <c r="D11" s="86"/>
      <c r="E11" s="87"/>
      <c r="F11" s="87"/>
      <c r="G11" s="88"/>
    </row>
    <row r="12" spans="2:7" ht="60" customHeight="1">
      <c r="B12" s="72"/>
      <c r="C12" s="29" t="s">
        <v>1784</v>
      </c>
      <c r="D12" s="86"/>
      <c r="E12" s="87"/>
      <c r="F12" s="87"/>
      <c r="G12" s="88"/>
    </row>
    <row r="13" spans="2:7" ht="25.5">
      <c r="B13" s="73"/>
      <c r="C13" s="29" t="s">
        <v>1817</v>
      </c>
      <c r="D13" s="86"/>
      <c r="E13" s="87"/>
      <c r="F13" s="87"/>
      <c r="G13" s="88"/>
    </row>
    <row r="14" spans="2:7" ht="25.5">
      <c r="B14" s="71" t="s">
        <v>1600</v>
      </c>
      <c r="C14" s="29" t="s">
        <v>1779</v>
      </c>
      <c r="D14" s="86"/>
      <c r="E14" s="87"/>
      <c r="F14" s="87"/>
      <c r="G14" s="88"/>
    </row>
    <row r="15" spans="2:7" ht="25.5">
      <c r="B15" s="72"/>
      <c r="C15" s="29" t="s">
        <v>1780</v>
      </c>
      <c r="D15" s="91" t="s">
        <v>1781</v>
      </c>
      <c r="E15" s="92"/>
      <c r="F15" s="92"/>
      <c r="G15" s="93"/>
    </row>
    <row r="16" spans="2:7" ht="40.5" customHeight="1">
      <c r="B16" s="72"/>
      <c r="C16" s="29" t="s">
        <v>1782</v>
      </c>
      <c r="D16" s="86"/>
      <c r="E16" s="87"/>
      <c r="F16" s="87"/>
      <c r="G16" s="88"/>
    </row>
    <row r="17" spans="2:7" ht="53.25" customHeight="1">
      <c r="B17" s="72"/>
      <c r="C17" s="29" t="s">
        <v>1783</v>
      </c>
      <c r="D17" s="86"/>
      <c r="E17" s="87"/>
      <c r="F17" s="87"/>
      <c r="G17" s="88"/>
    </row>
    <row r="18" spans="2:7" ht="25.5">
      <c r="B18" s="72"/>
      <c r="C18" s="29" t="s">
        <v>1602</v>
      </c>
      <c r="D18" s="86"/>
      <c r="E18" s="87"/>
      <c r="F18" s="87"/>
      <c r="G18" s="88"/>
    </row>
    <row r="19" spans="2:7" ht="57.75" customHeight="1">
      <c r="B19" s="72"/>
      <c r="C19" s="29" t="s">
        <v>1784</v>
      </c>
      <c r="D19" s="86"/>
      <c r="E19" s="87"/>
      <c r="F19" s="87"/>
      <c r="G19" s="88"/>
    </row>
    <row r="20" spans="2:7" ht="25.5">
      <c r="B20" s="73"/>
      <c r="C20" s="29" t="s">
        <v>1817</v>
      </c>
      <c r="D20" s="86"/>
      <c r="E20" s="87"/>
      <c r="F20" s="87"/>
      <c r="G20" s="88"/>
    </row>
    <row r="21" spans="2:7" ht="25.5">
      <c r="B21" s="71" t="s">
        <v>1605</v>
      </c>
      <c r="C21" s="29" t="s">
        <v>1779</v>
      </c>
      <c r="D21" s="86"/>
      <c r="E21" s="87"/>
      <c r="F21" s="87"/>
      <c r="G21" s="88"/>
    </row>
    <row r="22" spans="2:7" ht="25.5">
      <c r="B22" s="72"/>
      <c r="C22" s="29" t="s">
        <v>1780</v>
      </c>
      <c r="D22" s="91" t="s">
        <v>1781</v>
      </c>
      <c r="E22" s="92"/>
      <c r="F22" s="92"/>
      <c r="G22" s="93"/>
    </row>
    <row r="23" spans="2:7" ht="41.25" customHeight="1">
      <c r="B23" s="72"/>
      <c r="C23" s="29" t="s">
        <v>1782</v>
      </c>
      <c r="D23" s="86"/>
      <c r="E23" s="87"/>
      <c r="F23" s="87"/>
      <c r="G23" s="88"/>
    </row>
    <row r="24" spans="2:7" ht="57.75" customHeight="1">
      <c r="B24" s="72"/>
      <c r="C24" s="29" t="s">
        <v>1783</v>
      </c>
      <c r="D24" s="86"/>
      <c r="E24" s="87"/>
      <c r="F24" s="87"/>
      <c r="G24" s="88"/>
    </row>
    <row r="25" spans="2:7" ht="25.5">
      <c r="B25" s="72"/>
      <c r="C25" s="29" t="s">
        <v>1602</v>
      </c>
      <c r="D25" s="86"/>
      <c r="E25" s="87"/>
      <c r="F25" s="87"/>
      <c r="G25" s="88"/>
    </row>
    <row r="26" spans="2:7" ht="56.25" customHeight="1">
      <c r="B26" s="72"/>
      <c r="C26" s="29" t="s">
        <v>1784</v>
      </c>
      <c r="D26" s="86"/>
      <c r="E26" s="87"/>
      <c r="F26" s="87"/>
      <c r="G26" s="88"/>
    </row>
    <row r="27" spans="2:7" ht="25.5">
      <c r="B27" s="73"/>
      <c r="C27" s="29" t="s">
        <v>1817</v>
      </c>
      <c r="D27" s="86"/>
      <c r="E27" s="87"/>
      <c r="F27" s="87"/>
      <c r="G27" s="88"/>
    </row>
    <row r="28" spans="2:7" ht="25.5">
      <c r="B28" s="71" t="s">
        <v>1606</v>
      </c>
      <c r="C28" s="29" t="s">
        <v>1779</v>
      </c>
      <c r="D28" s="86"/>
      <c r="E28" s="87"/>
      <c r="F28" s="87"/>
      <c r="G28" s="88"/>
    </row>
    <row r="29" spans="2:7" ht="25.5">
      <c r="B29" s="72"/>
      <c r="C29" s="29" t="s">
        <v>1780</v>
      </c>
      <c r="D29" s="91" t="s">
        <v>1781</v>
      </c>
      <c r="E29" s="92"/>
      <c r="F29" s="92"/>
      <c r="G29" s="93"/>
    </row>
    <row r="30" spans="2:7" ht="41.25" customHeight="1">
      <c r="B30" s="72"/>
      <c r="C30" s="29" t="s">
        <v>1782</v>
      </c>
      <c r="D30" s="86"/>
      <c r="E30" s="87"/>
      <c r="F30" s="87"/>
      <c r="G30" s="88"/>
    </row>
    <row r="31" spans="2:7" ht="59.25" customHeight="1">
      <c r="B31" s="72"/>
      <c r="C31" s="29" t="s">
        <v>1783</v>
      </c>
      <c r="D31" s="86"/>
      <c r="E31" s="87"/>
      <c r="F31" s="87"/>
      <c r="G31" s="88"/>
    </row>
    <row r="32" spans="2:7" ht="25.5">
      <c r="B32" s="72"/>
      <c r="C32" s="29" t="s">
        <v>1602</v>
      </c>
      <c r="D32" s="86"/>
      <c r="E32" s="87"/>
      <c r="F32" s="87"/>
      <c r="G32" s="88"/>
    </row>
    <row r="33" spans="2:7" ht="57" customHeight="1">
      <c r="B33" s="72"/>
      <c r="C33" s="29" t="s">
        <v>1784</v>
      </c>
      <c r="D33" s="86"/>
      <c r="E33" s="87"/>
      <c r="F33" s="87"/>
      <c r="G33" s="88"/>
    </row>
    <row r="34" spans="2:7" ht="25.5">
      <c r="B34" s="73"/>
      <c r="C34" s="29" t="s">
        <v>1817</v>
      </c>
      <c r="D34" s="86"/>
      <c r="E34" s="87"/>
      <c r="F34" s="87"/>
      <c r="G34" s="88"/>
    </row>
    <row r="35" spans="2:7" ht="25.5">
      <c r="B35" s="71" t="s">
        <v>1607</v>
      </c>
      <c r="C35" s="29" t="s">
        <v>1779</v>
      </c>
      <c r="D35" s="86"/>
      <c r="E35" s="87"/>
      <c r="F35" s="87"/>
      <c r="G35" s="88"/>
    </row>
    <row r="36" spans="2:7" ht="25.5">
      <c r="B36" s="72"/>
      <c r="C36" s="29" t="s">
        <v>1780</v>
      </c>
      <c r="D36" s="91" t="s">
        <v>1781</v>
      </c>
      <c r="E36" s="92"/>
      <c r="F36" s="92"/>
      <c r="G36" s="93"/>
    </row>
    <row r="37" spans="2:7" ht="43.5" customHeight="1">
      <c r="B37" s="72"/>
      <c r="C37" s="29" t="s">
        <v>1782</v>
      </c>
      <c r="D37" s="86"/>
      <c r="E37" s="87"/>
      <c r="F37" s="87"/>
      <c r="G37" s="88"/>
    </row>
    <row r="38" spans="2:7" ht="56.25" customHeight="1">
      <c r="B38" s="72"/>
      <c r="C38" s="29" t="s">
        <v>1783</v>
      </c>
      <c r="D38" s="86"/>
      <c r="E38" s="87"/>
      <c r="F38" s="87"/>
      <c r="G38" s="88"/>
    </row>
    <row r="39" spans="2:7" ht="25.5">
      <c r="B39" s="72"/>
      <c r="C39" s="29" t="s">
        <v>1602</v>
      </c>
      <c r="D39" s="86"/>
      <c r="E39" s="87"/>
      <c r="F39" s="87"/>
      <c r="G39" s="88"/>
    </row>
    <row r="40" spans="2:7" ht="56.25" customHeight="1">
      <c r="B40" s="72"/>
      <c r="C40" s="29" t="s">
        <v>1784</v>
      </c>
      <c r="D40" s="86"/>
      <c r="E40" s="87"/>
      <c r="F40" s="87"/>
      <c r="G40" s="88"/>
    </row>
    <row r="41" spans="2:7" ht="25.5">
      <c r="B41" s="73"/>
      <c r="C41" s="29" t="s">
        <v>1817</v>
      </c>
      <c r="D41" s="86"/>
      <c r="E41" s="87"/>
      <c r="F41" s="87"/>
      <c r="G41" s="88"/>
    </row>
    <row r="42" spans="2:7" ht="25.5">
      <c r="B42" s="71" t="s">
        <v>1608</v>
      </c>
      <c r="C42" s="29" t="s">
        <v>1779</v>
      </c>
      <c r="D42" s="86"/>
      <c r="E42" s="87"/>
      <c r="F42" s="87"/>
      <c r="G42" s="88"/>
    </row>
    <row r="43" spans="2:7" ht="25.5">
      <c r="B43" s="72"/>
      <c r="C43" s="29" t="s">
        <v>1780</v>
      </c>
      <c r="D43" s="91" t="s">
        <v>1781</v>
      </c>
      <c r="E43" s="92"/>
      <c r="F43" s="92"/>
      <c r="G43" s="93"/>
    </row>
    <row r="44" spans="2:7" ht="40.5" customHeight="1">
      <c r="B44" s="72"/>
      <c r="C44" s="29" t="s">
        <v>1782</v>
      </c>
      <c r="D44" s="86"/>
      <c r="E44" s="87"/>
      <c r="F44" s="87"/>
      <c r="G44" s="88"/>
    </row>
    <row r="45" spans="2:7" ht="57" customHeight="1">
      <c r="B45" s="72"/>
      <c r="C45" s="29" t="s">
        <v>1783</v>
      </c>
      <c r="D45" s="86"/>
      <c r="E45" s="87"/>
      <c r="F45" s="87"/>
      <c r="G45" s="88"/>
    </row>
    <row r="46" spans="2:7" ht="25.5">
      <c r="B46" s="72"/>
      <c r="C46" s="29" t="s">
        <v>1602</v>
      </c>
      <c r="D46" s="86"/>
      <c r="E46" s="87"/>
      <c r="F46" s="87"/>
      <c r="G46" s="88"/>
    </row>
    <row r="47" spans="2:7" ht="56.25" customHeight="1">
      <c r="B47" s="72"/>
      <c r="C47" s="29" t="s">
        <v>1784</v>
      </c>
      <c r="D47" s="86"/>
      <c r="E47" s="87"/>
      <c r="F47" s="87"/>
      <c r="G47" s="88"/>
    </row>
    <row r="48" spans="2:7" ht="25.5">
      <c r="B48" s="73"/>
      <c r="C48" s="29" t="s">
        <v>1817</v>
      </c>
      <c r="D48" s="86"/>
      <c r="E48" s="87"/>
      <c r="F48" s="87"/>
      <c r="G48" s="88"/>
    </row>
    <row r="49" spans="2:7" ht="25.5">
      <c r="B49" s="71" t="s">
        <v>1609</v>
      </c>
      <c r="C49" s="29" t="s">
        <v>1779</v>
      </c>
      <c r="D49" s="86"/>
      <c r="E49" s="87"/>
      <c r="F49" s="87"/>
      <c r="G49" s="88"/>
    </row>
    <row r="50" spans="2:7" ht="25.5">
      <c r="B50" s="72"/>
      <c r="C50" s="29" t="s">
        <v>1780</v>
      </c>
      <c r="D50" s="91" t="s">
        <v>1781</v>
      </c>
      <c r="E50" s="92"/>
      <c r="F50" s="92"/>
      <c r="G50" s="93"/>
    </row>
    <row r="51" spans="2:7" ht="40.5" customHeight="1">
      <c r="B51" s="72"/>
      <c r="C51" s="29" t="s">
        <v>1782</v>
      </c>
      <c r="D51" s="86"/>
      <c r="E51" s="87"/>
      <c r="F51" s="87"/>
      <c r="G51" s="88"/>
    </row>
    <row r="52" spans="2:7" ht="55.5" customHeight="1">
      <c r="B52" s="72"/>
      <c r="C52" s="29" t="s">
        <v>1783</v>
      </c>
      <c r="D52" s="86"/>
      <c r="E52" s="87"/>
      <c r="F52" s="87"/>
      <c r="G52" s="88"/>
    </row>
    <row r="53" spans="2:7" ht="25.5">
      <c r="B53" s="72"/>
      <c r="C53" s="29" t="s">
        <v>1602</v>
      </c>
      <c r="D53" s="86"/>
      <c r="E53" s="87"/>
      <c r="F53" s="87"/>
      <c r="G53" s="88"/>
    </row>
    <row r="54" spans="2:7" ht="55.5" customHeight="1">
      <c r="B54" s="72"/>
      <c r="C54" s="29" t="s">
        <v>1784</v>
      </c>
      <c r="D54" s="86"/>
      <c r="E54" s="87"/>
      <c r="F54" s="87"/>
      <c r="G54" s="88"/>
    </row>
    <row r="55" spans="2:7" ht="25.5">
      <c r="B55" s="73"/>
      <c r="C55" s="29" t="s">
        <v>1817</v>
      </c>
      <c r="D55" s="86"/>
      <c r="E55" s="87"/>
      <c r="F55" s="87"/>
      <c r="G55" s="88"/>
    </row>
    <row r="56" spans="2:7" ht="25.5">
      <c r="B56" s="71" t="s">
        <v>1610</v>
      </c>
      <c r="C56" s="29" t="s">
        <v>1779</v>
      </c>
      <c r="D56" s="86"/>
      <c r="E56" s="87"/>
      <c r="F56" s="87"/>
      <c r="G56" s="88"/>
    </row>
    <row r="57" spans="2:7" ht="25.5">
      <c r="B57" s="72"/>
      <c r="C57" s="29" t="s">
        <v>1780</v>
      </c>
      <c r="D57" s="91" t="s">
        <v>1781</v>
      </c>
      <c r="E57" s="92"/>
      <c r="F57" s="92"/>
      <c r="G57" s="93"/>
    </row>
    <row r="58" spans="2:7" ht="43.5" customHeight="1">
      <c r="B58" s="72"/>
      <c r="C58" s="29" t="s">
        <v>1782</v>
      </c>
      <c r="D58" s="86"/>
      <c r="E58" s="87"/>
      <c r="F58" s="87"/>
      <c r="G58" s="88"/>
    </row>
    <row r="59" spans="2:7" ht="54" customHeight="1">
      <c r="B59" s="72"/>
      <c r="C59" s="29" t="s">
        <v>1783</v>
      </c>
      <c r="D59" s="86"/>
      <c r="E59" s="87"/>
      <c r="F59" s="87"/>
      <c r="G59" s="88"/>
    </row>
    <row r="60" spans="2:7" ht="25.5">
      <c r="B60" s="72"/>
      <c r="C60" s="29" t="s">
        <v>1602</v>
      </c>
      <c r="D60" s="86"/>
      <c r="E60" s="87"/>
      <c r="F60" s="87"/>
      <c r="G60" s="88"/>
    </row>
    <row r="61" spans="2:7" ht="55.5" customHeight="1">
      <c r="B61" s="72"/>
      <c r="C61" s="29" t="s">
        <v>1784</v>
      </c>
      <c r="D61" s="86"/>
      <c r="E61" s="87"/>
      <c r="F61" s="87"/>
      <c r="G61" s="88"/>
    </row>
    <row r="62" spans="2:7" ht="25.5">
      <c r="B62" s="73"/>
      <c r="C62" s="29" t="s">
        <v>1817</v>
      </c>
      <c r="D62" s="86"/>
      <c r="E62" s="87"/>
      <c r="F62" s="87"/>
      <c r="G62" s="88"/>
    </row>
    <row r="63" spans="2:7" ht="25.5">
      <c r="B63" s="71" t="s">
        <v>1611</v>
      </c>
      <c r="C63" s="29" t="s">
        <v>1779</v>
      </c>
      <c r="D63" s="86"/>
      <c r="E63" s="87"/>
      <c r="F63" s="87"/>
      <c r="G63" s="88"/>
    </row>
    <row r="64" spans="2:7" ht="25.5">
      <c r="B64" s="72"/>
      <c r="C64" s="29" t="s">
        <v>1780</v>
      </c>
      <c r="D64" s="91" t="s">
        <v>1781</v>
      </c>
      <c r="E64" s="92"/>
      <c r="F64" s="92"/>
      <c r="G64" s="93"/>
    </row>
    <row r="65" spans="2:7" ht="46.5" customHeight="1">
      <c r="B65" s="72"/>
      <c r="C65" s="29" t="s">
        <v>1782</v>
      </c>
      <c r="D65" s="86"/>
      <c r="E65" s="87"/>
      <c r="F65" s="87"/>
      <c r="G65" s="88"/>
    </row>
    <row r="66" spans="2:7" ht="57.75" customHeight="1">
      <c r="B66" s="72"/>
      <c r="C66" s="29" t="s">
        <v>1783</v>
      </c>
      <c r="D66" s="86"/>
      <c r="E66" s="87"/>
      <c r="F66" s="87"/>
      <c r="G66" s="88"/>
    </row>
    <row r="67" spans="2:7" ht="25.5">
      <c r="B67" s="72"/>
      <c r="C67" s="29" t="s">
        <v>1602</v>
      </c>
      <c r="D67" s="86"/>
      <c r="E67" s="87"/>
      <c r="F67" s="87"/>
      <c r="G67" s="88"/>
    </row>
    <row r="68" spans="2:7" ht="60.75" customHeight="1">
      <c r="B68" s="72"/>
      <c r="C68" s="29" t="s">
        <v>1784</v>
      </c>
      <c r="D68" s="86"/>
      <c r="E68" s="87"/>
      <c r="F68" s="87"/>
      <c r="G68" s="88"/>
    </row>
    <row r="69" spans="2:7" ht="25.5">
      <c r="B69" s="73"/>
      <c r="C69" s="29" t="s">
        <v>1817</v>
      </c>
      <c r="D69" s="86"/>
      <c r="E69" s="87"/>
      <c r="F69" s="87"/>
      <c r="G69" s="88"/>
    </row>
    <row r="70" spans="2:7" ht="25.5">
      <c r="B70" s="71" t="s">
        <v>1612</v>
      </c>
      <c r="C70" s="29" t="s">
        <v>1779</v>
      </c>
      <c r="D70" s="86"/>
      <c r="E70" s="87"/>
      <c r="F70" s="87"/>
      <c r="G70" s="88"/>
    </row>
    <row r="71" spans="2:7" ht="25.5">
      <c r="B71" s="72"/>
      <c r="C71" s="29" t="s">
        <v>1780</v>
      </c>
      <c r="D71" s="91" t="s">
        <v>1781</v>
      </c>
      <c r="E71" s="92"/>
      <c r="F71" s="92"/>
      <c r="G71" s="93"/>
    </row>
    <row r="72" spans="2:7" ht="44.25" customHeight="1">
      <c r="B72" s="72"/>
      <c r="C72" s="29" t="s">
        <v>1782</v>
      </c>
      <c r="D72" s="86"/>
      <c r="E72" s="87"/>
      <c r="F72" s="87"/>
      <c r="G72" s="88"/>
    </row>
    <row r="73" spans="2:7" ht="54" customHeight="1">
      <c r="B73" s="72"/>
      <c r="C73" s="29" t="s">
        <v>1783</v>
      </c>
      <c r="D73" s="86"/>
      <c r="E73" s="87"/>
      <c r="F73" s="87"/>
      <c r="G73" s="88"/>
    </row>
    <row r="74" spans="2:7" ht="25.5">
      <c r="B74" s="72"/>
      <c r="C74" s="29" t="s">
        <v>1602</v>
      </c>
      <c r="D74" s="86"/>
      <c r="E74" s="87"/>
      <c r="F74" s="87"/>
      <c r="G74" s="88"/>
    </row>
    <row r="75" spans="2:7" ht="56.25" customHeight="1">
      <c r="B75" s="72"/>
      <c r="C75" s="29" t="s">
        <v>1784</v>
      </c>
      <c r="D75" s="86"/>
      <c r="E75" s="87"/>
      <c r="F75" s="87"/>
      <c r="G75" s="88"/>
    </row>
    <row r="76" spans="2:7" ht="25.5">
      <c r="B76" s="73"/>
      <c r="C76" s="29" t="s">
        <v>1817</v>
      </c>
      <c r="D76" s="86"/>
      <c r="E76" s="87"/>
      <c r="F76" s="87"/>
      <c r="G76" s="88"/>
    </row>
    <row r="77" spans="2:7" ht="25.5">
      <c r="B77" s="71" t="s">
        <v>1613</v>
      </c>
      <c r="C77" s="29" t="s">
        <v>1779</v>
      </c>
      <c r="D77" s="86"/>
      <c r="E77" s="87"/>
      <c r="F77" s="87"/>
      <c r="G77" s="88"/>
    </row>
    <row r="78" spans="2:7" ht="25.5">
      <c r="B78" s="72"/>
      <c r="C78" s="29" t="s">
        <v>1780</v>
      </c>
      <c r="D78" s="91" t="s">
        <v>1781</v>
      </c>
      <c r="E78" s="92"/>
      <c r="F78" s="92"/>
      <c r="G78" s="93"/>
    </row>
    <row r="79" spans="2:7" ht="43.5" customHeight="1">
      <c r="B79" s="72"/>
      <c r="C79" s="29" t="s">
        <v>1782</v>
      </c>
      <c r="D79" s="86"/>
      <c r="E79" s="87"/>
      <c r="F79" s="87"/>
      <c r="G79" s="88"/>
    </row>
    <row r="80" spans="2:7" ht="53.25" customHeight="1">
      <c r="B80" s="72"/>
      <c r="C80" s="29" t="s">
        <v>1783</v>
      </c>
      <c r="D80" s="86"/>
      <c r="E80" s="87"/>
      <c r="F80" s="87"/>
      <c r="G80" s="88"/>
    </row>
    <row r="81" spans="2:7" ht="25.5">
      <c r="B81" s="72"/>
      <c r="C81" s="29" t="s">
        <v>1602</v>
      </c>
      <c r="D81" s="86"/>
      <c r="E81" s="87"/>
      <c r="F81" s="87"/>
      <c r="G81" s="88"/>
    </row>
    <row r="82" spans="2:7" ht="56.25" customHeight="1">
      <c r="B82" s="72"/>
      <c r="C82" s="29" t="s">
        <v>1784</v>
      </c>
      <c r="D82" s="86"/>
      <c r="E82" s="87"/>
      <c r="F82" s="87"/>
      <c r="G82" s="88"/>
    </row>
    <row r="83" spans="2:7" ht="25.5">
      <c r="B83" s="73"/>
      <c r="C83" s="29" t="s">
        <v>1817</v>
      </c>
      <c r="D83" s="86"/>
      <c r="E83" s="87"/>
      <c r="F83" s="87"/>
      <c r="G83" s="88"/>
    </row>
    <row r="84" spans="2:7" ht="25.5">
      <c r="B84" s="71" t="s">
        <v>1614</v>
      </c>
      <c r="C84" s="29" t="s">
        <v>1779</v>
      </c>
      <c r="D84" s="86"/>
      <c r="E84" s="87"/>
      <c r="F84" s="87"/>
      <c r="G84" s="88"/>
    </row>
    <row r="85" spans="2:7" ht="25.5">
      <c r="B85" s="72"/>
      <c r="C85" s="29" t="s">
        <v>1780</v>
      </c>
      <c r="D85" s="91" t="s">
        <v>1781</v>
      </c>
      <c r="E85" s="92"/>
      <c r="F85" s="92"/>
      <c r="G85" s="93"/>
    </row>
    <row r="86" spans="2:7" ht="43.5" customHeight="1">
      <c r="B86" s="72"/>
      <c r="C86" s="29" t="s">
        <v>1782</v>
      </c>
      <c r="D86" s="86"/>
      <c r="E86" s="87"/>
      <c r="F86" s="87"/>
      <c r="G86" s="88"/>
    </row>
    <row r="87" spans="2:7" ht="56.25" customHeight="1">
      <c r="B87" s="72"/>
      <c r="C87" s="29" t="s">
        <v>1783</v>
      </c>
      <c r="D87" s="86"/>
      <c r="E87" s="87"/>
      <c r="F87" s="87"/>
      <c r="G87" s="88"/>
    </row>
    <row r="88" spans="2:7" ht="25.5">
      <c r="B88" s="72"/>
      <c r="C88" s="29" t="s">
        <v>1602</v>
      </c>
      <c r="D88" s="86"/>
      <c r="E88" s="87"/>
      <c r="F88" s="87"/>
      <c r="G88" s="88"/>
    </row>
    <row r="89" spans="2:7" ht="61.5" customHeight="1">
      <c r="B89" s="72"/>
      <c r="C89" s="29" t="s">
        <v>1784</v>
      </c>
      <c r="D89" s="86"/>
      <c r="E89" s="87"/>
      <c r="F89" s="87"/>
      <c r="G89" s="88"/>
    </row>
    <row r="90" spans="2:7" ht="25.5">
      <c r="B90" s="73"/>
      <c r="C90" s="29" t="s">
        <v>1817</v>
      </c>
      <c r="D90" s="86"/>
      <c r="E90" s="87"/>
      <c r="F90" s="87"/>
      <c r="G90" s="88"/>
    </row>
    <row r="91" spans="2:7" ht="25.5">
      <c r="B91" s="71" t="s">
        <v>1615</v>
      </c>
      <c r="C91" s="29" t="s">
        <v>1779</v>
      </c>
      <c r="D91" s="86"/>
      <c r="E91" s="87"/>
      <c r="F91" s="87"/>
      <c r="G91" s="88"/>
    </row>
    <row r="92" spans="2:7" ht="25.5">
      <c r="B92" s="72"/>
      <c r="C92" s="29" t="s">
        <v>1780</v>
      </c>
      <c r="D92" s="91" t="s">
        <v>1781</v>
      </c>
      <c r="E92" s="92"/>
      <c r="F92" s="92"/>
      <c r="G92" s="93"/>
    </row>
    <row r="93" spans="2:7" ht="43.5" customHeight="1">
      <c r="B93" s="72"/>
      <c r="C93" s="29" t="s">
        <v>1782</v>
      </c>
      <c r="D93" s="86"/>
      <c r="E93" s="87"/>
      <c r="F93" s="87"/>
      <c r="G93" s="88"/>
    </row>
    <row r="94" spans="2:7" ht="55.5" customHeight="1">
      <c r="B94" s="72"/>
      <c r="C94" s="29" t="s">
        <v>1783</v>
      </c>
      <c r="D94" s="86"/>
      <c r="E94" s="87"/>
      <c r="F94" s="87"/>
      <c r="G94" s="88"/>
    </row>
    <row r="95" spans="2:7" ht="25.5">
      <c r="B95" s="72"/>
      <c r="C95" s="29" t="s">
        <v>1602</v>
      </c>
      <c r="D95" s="86"/>
      <c r="E95" s="87"/>
      <c r="F95" s="87"/>
      <c r="G95" s="88"/>
    </row>
    <row r="96" spans="2:7" ht="53.25" customHeight="1">
      <c r="B96" s="72"/>
      <c r="C96" s="29" t="s">
        <v>1784</v>
      </c>
      <c r="D96" s="86"/>
      <c r="E96" s="87"/>
      <c r="F96" s="87"/>
      <c r="G96" s="88"/>
    </row>
    <row r="97" spans="2:7" ht="25.5">
      <c r="B97" s="73"/>
      <c r="C97" s="29" t="s">
        <v>1817</v>
      </c>
      <c r="D97" s="86"/>
      <c r="E97" s="87"/>
      <c r="F97" s="87"/>
      <c r="G97" s="88"/>
    </row>
    <row r="98" spans="2:7" ht="25.5">
      <c r="B98" s="71" t="s">
        <v>1616</v>
      </c>
      <c r="C98" s="29" t="s">
        <v>1779</v>
      </c>
      <c r="D98" s="86"/>
      <c r="E98" s="87"/>
      <c r="F98" s="87"/>
      <c r="G98" s="88"/>
    </row>
    <row r="99" spans="2:7" ht="25.5">
      <c r="B99" s="72"/>
      <c r="C99" s="29" t="s">
        <v>1780</v>
      </c>
      <c r="D99" s="91" t="s">
        <v>1781</v>
      </c>
      <c r="E99" s="92"/>
      <c r="F99" s="92"/>
      <c r="G99" s="93"/>
    </row>
    <row r="100" spans="2:7" ht="43.5" customHeight="1">
      <c r="B100" s="72"/>
      <c r="C100" s="29" t="s">
        <v>1782</v>
      </c>
      <c r="D100" s="86"/>
      <c r="E100" s="87"/>
      <c r="F100" s="87"/>
      <c r="G100" s="88"/>
    </row>
    <row r="101" spans="2:7" ht="55.5" customHeight="1">
      <c r="B101" s="72"/>
      <c r="C101" s="29" t="s">
        <v>1783</v>
      </c>
      <c r="D101" s="86"/>
      <c r="E101" s="87"/>
      <c r="F101" s="87"/>
      <c r="G101" s="88"/>
    </row>
    <row r="102" spans="2:7" ht="25.5">
      <c r="B102" s="72"/>
      <c r="C102" s="29" t="s">
        <v>1602</v>
      </c>
      <c r="D102" s="86"/>
      <c r="E102" s="87"/>
      <c r="F102" s="87"/>
      <c r="G102" s="88"/>
    </row>
    <row r="103" spans="2:7" ht="56.25" customHeight="1">
      <c r="B103" s="72"/>
      <c r="C103" s="29" t="s">
        <v>1784</v>
      </c>
      <c r="D103" s="86"/>
      <c r="E103" s="87"/>
      <c r="F103" s="87"/>
      <c r="G103" s="88"/>
    </row>
    <row r="104" spans="2:7" ht="25.5">
      <c r="B104" s="73"/>
      <c r="C104" s="29" t="s">
        <v>1817</v>
      </c>
      <c r="D104" s="86"/>
      <c r="E104" s="87"/>
      <c r="F104" s="87"/>
      <c r="G104" s="88"/>
    </row>
    <row r="105" spans="2:7" ht="25.5">
      <c r="B105" s="71" t="s">
        <v>1617</v>
      </c>
      <c r="C105" s="29" t="s">
        <v>1779</v>
      </c>
      <c r="D105" s="86"/>
      <c r="E105" s="87"/>
      <c r="F105" s="87"/>
      <c r="G105" s="88"/>
    </row>
    <row r="106" spans="2:7" ht="25.5">
      <c r="B106" s="72"/>
      <c r="C106" s="29" t="s">
        <v>1780</v>
      </c>
      <c r="D106" s="91" t="s">
        <v>1781</v>
      </c>
      <c r="E106" s="92"/>
      <c r="F106" s="92"/>
      <c r="G106" s="93"/>
    </row>
    <row r="107" spans="2:7" ht="41.25" customHeight="1">
      <c r="B107" s="72"/>
      <c r="C107" s="29" t="s">
        <v>1782</v>
      </c>
      <c r="D107" s="86"/>
      <c r="E107" s="87"/>
      <c r="F107" s="87"/>
      <c r="G107" s="88"/>
    </row>
    <row r="108" spans="2:7" ht="55.5" customHeight="1">
      <c r="B108" s="72"/>
      <c r="C108" s="29" t="s">
        <v>1783</v>
      </c>
      <c r="D108" s="86"/>
      <c r="E108" s="87"/>
      <c r="F108" s="87"/>
      <c r="G108" s="88"/>
    </row>
    <row r="109" spans="2:7" ht="25.5">
      <c r="B109" s="72"/>
      <c r="C109" s="29" t="s">
        <v>1602</v>
      </c>
      <c r="D109" s="86"/>
      <c r="E109" s="87"/>
      <c r="F109" s="87"/>
      <c r="G109" s="88"/>
    </row>
    <row r="110" spans="2:7" ht="57" customHeight="1">
      <c r="B110" s="72"/>
      <c r="C110" s="29" t="s">
        <v>1784</v>
      </c>
      <c r="D110" s="86"/>
      <c r="E110" s="87"/>
      <c r="F110" s="87"/>
      <c r="G110" s="88"/>
    </row>
    <row r="111" spans="2:7" ht="25.5">
      <c r="B111" s="73"/>
      <c r="C111" s="29" t="s">
        <v>1817</v>
      </c>
      <c r="D111" s="86"/>
      <c r="E111" s="87"/>
      <c r="F111" s="87"/>
      <c r="G111" s="88"/>
    </row>
    <row r="112" spans="2:7" ht="25.5">
      <c r="B112" s="71" t="s">
        <v>1618</v>
      </c>
      <c r="C112" s="29" t="s">
        <v>1779</v>
      </c>
      <c r="D112" s="86"/>
      <c r="E112" s="87"/>
      <c r="F112" s="87"/>
      <c r="G112" s="88"/>
    </row>
    <row r="113" spans="2:7" ht="25.5">
      <c r="B113" s="72"/>
      <c r="C113" s="29" t="s">
        <v>1780</v>
      </c>
      <c r="D113" s="91" t="s">
        <v>1781</v>
      </c>
      <c r="E113" s="92"/>
      <c r="F113" s="92"/>
      <c r="G113" s="93"/>
    </row>
    <row r="114" spans="2:7" ht="46.5" customHeight="1">
      <c r="B114" s="72"/>
      <c r="C114" s="29" t="s">
        <v>1782</v>
      </c>
      <c r="D114" s="86"/>
      <c r="E114" s="87"/>
      <c r="F114" s="87"/>
      <c r="G114" s="88"/>
    </row>
    <row r="115" spans="2:7" ht="57" customHeight="1">
      <c r="B115" s="72"/>
      <c r="C115" s="29" t="s">
        <v>1783</v>
      </c>
      <c r="D115" s="86"/>
      <c r="E115" s="87"/>
      <c r="F115" s="87"/>
      <c r="G115" s="88"/>
    </row>
    <row r="116" spans="2:7" ht="25.5">
      <c r="B116" s="72"/>
      <c r="C116" s="29" t="s">
        <v>1602</v>
      </c>
      <c r="D116" s="86"/>
      <c r="E116" s="87"/>
      <c r="F116" s="87"/>
      <c r="G116" s="88"/>
    </row>
    <row r="117" spans="2:7" ht="57" customHeight="1">
      <c r="B117" s="72"/>
      <c r="C117" s="29" t="s">
        <v>1784</v>
      </c>
      <c r="D117" s="86"/>
      <c r="E117" s="87"/>
      <c r="F117" s="87"/>
      <c r="G117" s="88"/>
    </row>
    <row r="118" spans="2:7" ht="25.5">
      <c r="B118" s="73"/>
      <c r="C118" s="29" t="s">
        <v>1817</v>
      </c>
      <c r="D118" s="86"/>
      <c r="E118" s="87"/>
      <c r="F118" s="87"/>
      <c r="G118" s="88"/>
    </row>
    <row r="119" spans="2:7" ht="25.5">
      <c r="B119" s="71" t="s">
        <v>1619</v>
      </c>
      <c r="C119" s="29" t="s">
        <v>1779</v>
      </c>
      <c r="D119" s="86"/>
      <c r="E119" s="87"/>
      <c r="F119" s="87"/>
      <c r="G119" s="88"/>
    </row>
    <row r="120" spans="2:7" ht="25.5">
      <c r="B120" s="72"/>
      <c r="C120" s="29" t="s">
        <v>1780</v>
      </c>
      <c r="D120" s="91" t="s">
        <v>1781</v>
      </c>
      <c r="E120" s="92"/>
      <c r="F120" s="92"/>
      <c r="G120" s="93"/>
    </row>
    <row r="121" spans="2:7" ht="42.75" customHeight="1">
      <c r="B121" s="72"/>
      <c r="C121" s="29" t="s">
        <v>1782</v>
      </c>
      <c r="D121" s="86"/>
      <c r="E121" s="87"/>
      <c r="F121" s="87"/>
      <c r="G121" s="88"/>
    </row>
    <row r="122" spans="2:7" ht="55.5" customHeight="1">
      <c r="B122" s="72"/>
      <c r="C122" s="29" t="s">
        <v>1783</v>
      </c>
      <c r="D122" s="86"/>
      <c r="E122" s="87"/>
      <c r="F122" s="87"/>
      <c r="G122" s="88"/>
    </row>
    <row r="123" spans="2:7" ht="25.5">
      <c r="B123" s="72"/>
      <c r="C123" s="29" t="s">
        <v>1602</v>
      </c>
      <c r="D123" s="86"/>
      <c r="E123" s="87"/>
      <c r="F123" s="87"/>
      <c r="G123" s="88"/>
    </row>
    <row r="124" spans="2:7" ht="56.25" customHeight="1">
      <c r="B124" s="72"/>
      <c r="C124" s="29" t="s">
        <v>1784</v>
      </c>
      <c r="D124" s="86"/>
      <c r="E124" s="87"/>
      <c r="F124" s="87"/>
      <c r="G124" s="88"/>
    </row>
    <row r="125" spans="2:7" ht="25.5">
      <c r="B125" s="73"/>
      <c r="C125" s="29" t="s">
        <v>1817</v>
      </c>
      <c r="D125" s="86"/>
      <c r="E125" s="87"/>
      <c r="F125" s="87"/>
      <c r="G125" s="88"/>
    </row>
    <row r="126" spans="2:7" ht="25.5">
      <c r="B126" s="71" t="s">
        <v>1620</v>
      </c>
      <c r="C126" s="29" t="s">
        <v>1779</v>
      </c>
      <c r="D126" s="86"/>
      <c r="E126" s="87"/>
      <c r="F126" s="87"/>
      <c r="G126" s="88"/>
    </row>
    <row r="127" spans="2:7" ht="25.5">
      <c r="B127" s="72"/>
      <c r="C127" s="29" t="s">
        <v>1780</v>
      </c>
      <c r="D127" s="91" t="s">
        <v>1781</v>
      </c>
      <c r="E127" s="92"/>
      <c r="F127" s="92"/>
      <c r="G127" s="93"/>
    </row>
    <row r="128" spans="2:7" ht="42.75" customHeight="1">
      <c r="B128" s="72"/>
      <c r="C128" s="29" t="s">
        <v>1782</v>
      </c>
      <c r="D128" s="86"/>
      <c r="E128" s="87"/>
      <c r="F128" s="87"/>
      <c r="G128" s="88"/>
    </row>
    <row r="129" spans="2:7" ht="53.25" customHeight="1">
      <c r="B129" s="72"/>
      <c r="C129" s="29" t="s">
        <v>1783</v>
      </c>
      <c r="D129" s="86"/>
      <c r="E129" s="87"/>
      <c r="F129" s="87"/>
      <c r="G129" s="88"/>
    </row>
    <row r="130" spans="2:7" ht="25.5">
      <c r="B130" s="72"/>
      <c r="C130" s="29" t="s">
        <v>1602</v>
      </c>
      <c r="D130" s="86"/>
      <c r="E130" s="87"/>
      <c r="F130" s="87"/>
      <c r="G130" s="88"/>
    </row>
    <row r="131" spans="2:7" ht="57" customHeight="1">
      <c r="B131" s="72"/>
      <c r="C131" s="29" t="s">
        <v>1784</v>
      </c>
      <c r="D131" s="86"/>
      <c r="E131" s="87"/>
      <c r="F131" s="87"/>
      <c r="G131" s="88"/>
    </row>
    <row r="132" spans="2:7" ht="25.5">
      <c r="B132" s="73"/>
      <c r="C132" s="29" t="s">
        <v>1817</v>
      </c>
      <c r="D132" s="86"/>
      <c r="E132" s="87"/>
      <c r="F132" s="87"/>
      <c r="G132" s="88"/>
    </row>
    <row r="133" spans="2:7" ht="25.5">
      <c r="B133" s="71" t="s">
        <v>1621</v>
      </c>
      <c r="C133" s="29" t="s">
        <v>1779</v>
      </c>
      <c r="D133" s="86"/>
      <c r="E133" s="87"/>
      <c r="F133" s="87"/>
      <c r="G133" s="88"/>
    </row>
    <row r="134" spans="2:7" ht="25.5">
      <c r="B134" s="72"/>
      <c r="C134" s="29" t="s">
        <v>1780</v>
      </c>
      <c r="D134" s="91" t="s">
        <v>1781</v>
      </c>
      <c r="E134" s="92"/>
      <c r="F134" s="92"/>
      <c r="G134" s="93"/>
    </row>
    <row r="135" spans="2:7" ht="44.25" customHeight="1">
      <c r="B135" s="72"/>
      <c r="C135" s="29" t="s">
        <v>1782</v>
      </c>
      <c r="D135" s="86"/>
      <c r="E135" s="87"/>
      <c r="F135" s="87"/>
      <c r="G135" s="88"/>
    </row>
    <row r="136" spans="2:7" ht="57" customHeight="1">
      <c r="B136" s="72"/>
      <c r="C136" s="29" t="s">
        <v>1783</v>
      </c>
      <c r="D136" s="86"/>
      <c r="E136" s="87"/>
      <c r="F136" s="87"/>
      <c r="G136" s="88"/>
    </row>
    <row r="137" spans="2:7" ht="25.5">
      <c r="B137" s="72"/>
      <c r="C137" s="29" t="s">
        <v>1602</v>
      </c>
      <c r="D137" s="86"/>
      <c r="E137" s="87"/>
      <c r="F137" s="87"/>
      <c r="G137" s="88"/>
    </row>
    <row r="138" spans="2:7" ht="57.75" customHeight="1">
      <c r="B138" s="72"/>
      <c r="C138" s="29" t="s">
        <v>1784</v>
      </c>
      <c r="D138" s="86"/>
      <c r="E138" s="87"/>
      <c r="F138" s="87"/>
      <c r="G138" s="88"/>
    </row>
    <row r="139" spans="2:7" ht="25.5">
      <c r="B139" s="73"/>
      <c r="C139" s="29" t="s">
        <v>1817</v>
      </c>
      <c r="D139" s="86"/>
      <c r="E139" s="87"/>
      <c r="F139" s="87"/>
      <c r="G139" s="88"/>
    </row>
    <row r="140" spans="2:7" ht="25.5">
      <c r="B140" s="71" t="s">
        <v>1622</v>
      </c>
      <c r="C140" s="29" t="s">
        <v>1779</v>
      </c>
      <c r="D140" s="86"/>
      <c r="E140" s="87"/>
      <c r="F140" s="87"/>
      <c r="G140" s="88"/>
    </row>
    <row r="141" spans="2:7" ht="25.5">
      <c r="B141" s="72"/>
      <c r="C141" s="29" t="s">
        <v>1780</v>
      </c>
      <c r="D141" s="91" t="s">
        <v>1781</v>
      </c>
      <c r="E141" s="92"/>
      <c r="F141" s="92"/>
      <c r="G141" s="93"/>
    </row>
    <row r="142" spans="2:7" ht="40.5" customHeight="1">
      <c r="B142" s="72"/>
      <c r="C142" s="29" t="s">
        <v>1782</v>
      </c>
      <c r="D142" s="86"/>
      <c r="E142" s="87"/>
      <c r="F142" s="87"/>
      <c r="G142" s="88"/>
    </row>
    <row r="143" spans="2:7" ht="55.5" customHeight="1">
      <c r="B143" s="72"/>
      <c r="C143" s="29" t="s">
        <v>1783</v>
      </c>
      <c r="D143" s="86"/>
      <c r="E143" s="87"/>
      <c r="F143" s="87"/>
      <c r="G143" s="88"/>
    </row>
    <row r="144" spans="2:7" ht="25.5">
      <c r="B144" s="72"/>
      <c r="C144" s="29" t="s">
        <v>1602</v>
      </c>
      <c r="D144" s="86"/>
      <c r="E144" s="87"/>
      <c r="F144" s="87"/>
      <c r="G144" s="88"/>
    </row>
    <row r="145" spans="2:7" ht="55.5" customHeight="1">
      <c r="B145" s="72"/>
      <c r="C145" s="29" t="s">
        <v>1784</v>
      </c>
      <c r="D145" s="86"/>
      <c r="E145" s="87"/>
      <c r="F145" s="87"/>
      <c r="G145" s="88"/>
    </row>
    <row r="146" spans="2:7" ht="25.5">
      <c r="B146" s="73"/>
      <c r="C146" s="29" t="s">
        <v>1817</v>
      </c>
      <c r="D146" s="86"/>
      <c r="E146" s="87"/>
      <c r="F146" s="87"/>
      <c r="G146" s="88"/>
    </row>
    <row r="147" spans="2:7" ht="25.5">
      <c r="B147" s="71" t="s">
        <v>1623</v>
      </c>
      <c r="C147" s="29" t="s">
        <v>1779</v>
      </c>
      <c r="D147" s="86"/>
      <c r="E147" s="87"/>
      <c r="F147" s="87"/>
      <c r="G147" s="88"/>
    </row>
    <row r="148" spans="2:7" ht="25.5">
      <c r="B148" s="72"/>
      <c r="C148" s="29" t="s">
        <v>1780</v>
      </c>
      <c r="D148" s="91" t="s">
        <v>1781</v>
      </c>
      <c r="E148" s="92"/>
      <c r="F148" s="92"/>
      <c r="G148" s="93"/>
    </row>
    <row r="149" spans="2:7" ht="41.25" customHeight="1">
      <c r="B149" s="72"/>
      <c r="C149" s="29" t="s">
        <v>1782</v>
      </c>
      <c r="D149" s="86"/>
      <c r="E149" s="87"/>
      <c r="F149" s="87"/>
      <c r="G149" s="88"/>
    </row>
    <row r="150" spans="2:7" ht="55.5" customHeight="1">
      <c r="B150" s="72"/>
      <c r="C150" s="29" t="s">
        <v>1783</v>
      </c>
      <c r="D150" s="86"/>
      <c r="E150" s="87"/>
      <c r="F150" s="87"/>
      <c r="G150" s="88"/>
    </row>
    <row r="151" spans="2:7" ht="25.5">
      <c r="B151" s="72"/>
      <c r="C151" s="29" t="s">
        <v>1602</v>
      </c>
      <c r="D151" s="86"/>
      <c r="E151" s="87"/>
      <c r="F151" s="87"/>
      <c r="G151" s="88"/>
    </row>
    <row r="152" spans="2:7" ht="59.25" customHeight="1">
      <c r="B152" s="72"/>
      <c r="C152" s="29" t="s">
        <v>1784</v>
      </c>
      <c r="D152" s="86"/>
      <c r="E152" s="87"/>
      <c r="F152" s="87"/>
      <c r="G152" s="88"/>
    </row>
    <row r="153" spans="2:7" ht="25.5">
      <c r="B153" s="73"/>
      <c r="C153" s="29" t="s">
        <v>1817</v>
      </c>
      <c r="D153" s="86"/>
      <c r="E153" s="87"/>
      <c r="F153" s="87"/>
      <c r="G153" s="88"/>
    </row>
    <row r="154" spans="2:7" ht="25.5">
      <c r="B154" s="71" t="s">
        <v>1624</v>
      </c>
      <c r="C154" s="29" t="s">
        <v>1779</v>
      </c>
      <c r="D154" s="86"/>
      <c r="E154" s="87"/>
      <c r="F154" s="87"/>
      <c r="G154" s="88"/>
    </row>
    <row r="155" spans="2:7" ht="25.5">
      <c r="B155" s="72"/>
      <c r="C155" s="29" t="s">
        <v>1780</v>
      </c>
      <c r="D155" s="91" t="s">
        <v>1781</v>
      </c>
      <c r="E155" s="92"/>
      <c r="F155" s="92"/>
      <c r="G155" s="93"/>
    </row>
    <row r="156" spans="2:7" ht="44.25" customHeight="1">
      <c r="B156" s="72"/>
      <c r="C156" s="29" t="s">
        <v>1782</v>
      </c>
      <c r="D156" s="86"/>
      <c r="E156" s="87"/>
      <c r="F156" s="87"/>
      <c r="G156" s="88"/>
    </row>
    <row r="157" spans="2:7" ht="56.25" customHeight="1">
      <c r="B157" s="72"/>
      <c r="C157" s="29" t="s">
        <v>1783</v>
      </c>
      <c r="D157" s="86"/>
      <c r="E157" s="87"/>
      <c r="F157" s="87"/>
      <c r="G157" s="88"/>
    </row>
    <row r="158" spans="2:7" ht="25.5">
      <c r="B158" s="72"/>
      <c r="C158" s="29" t="s">
        <v>1602</v>
      </c>
      <c r="D158" s="86"/>
      <c r="E158" s="87"/>
      <c r="F158" s="87"/>
      <c r="G158" s="88"/>
    </row>
    <row r="159" spans="2:7" ht="57" customHeight="1">
      <c r="B159" s="72"/>
      <c r="C159" s="29" t="s">
        <v>1784</v>
      </c>
      <c r="D159" s="86"/>
      <c r="E159" s="87"/>
      <c r="F159" s="87"/>
      <c r="G159" s="88"/>
    </row>
    <row r="160" spans="2:7" ht="25.5">
      <c r="B160" s="73"/>
      <c r="C160" s="29" t="s">
        <v>1817</v>
      </c>
      <c r="D160" s="86"/>
      <c r="E160" s="87"/>
      <c r="F160" s="87"/>
      <c r="G160" s="88"/>
    </row>
    <row r="161" spans="2:7" ht="25.5">
      <c r="B161" s="71" t="s">
        <v>1625</v>
      </c>
      <c r="C161" s="29" t="s">
        <v>1779</v>
      </c>
      <c r="D161" s="86"/>
      <c r="E161" s="87"/>
      <c r="F161" s="87"/>
      <c r="G161" s="88"/>
    </row>
    <row r="162" spans="2:7" ht="25.5">
      <c r="B162" s="72"/>
      <c r="C162" s="29" t="s">
        <v>1780</v>
      </c>
      <c r="D162" s="91" t="s">
        <v>1781</v>
      </c>
      <c r="E162" s="92"/>
      <c r="F162" s="92"/>
      <c r="G162" s="93"/>
    </row>
    <row r="163" spans="2:7" ht="45" customHeight="1">
      <c r="B163" s="72"/>
      <c r="C163" s="29" t="s">
        <v>1782</v>
      </c>
      <c r="D163" s="86"/>
      <c r="E163" s="87"/>
      <c r="F163" s="87"/>
      <c r="G163" s="88"/>
    </row>
    <row r="164" spans="2:7" ht="54" customHeight="1">
      <c r="B164" s="72"/>
      <c r="C164" s="29" t="s">
        <v>1783</v>
      </c>
      <c r="D164" s="86"/>
      <c r="E164" s="87"/>
      <c r="F164" s="87"/>
      <c r="G164" s="88"/>
    </row>
    <row r="165" spans="2:7" ht="25.5">
      <c r="B165" s="72"/>
      <c r="C165" s="29" t="s">
        <v>1602</v>
      </c>
      <c r="D165" s="86"/>
      <c r="E165" s="87"/>
      <c r="F165" s="87"/>
      <c r="G165" s="88"/>
    </row>
    <row r="166" spans="2:7" ht="59.25" customHeight="1">
      <c r="B166" s="72"/>
      <c r="C166" s="29" t="s">
        <v>1784</v>
      </c>
      <c r="D166" s="86"/>
      <c r="E166" s="87"/>
      <c r="F166" s="87"/>
      <c r="G166" s="88"/>
    </row>
    <row r="167" spans="2:7" ht="25.5">
      <c r="B167" s="73"/>
      <c r="C167" s="29" t="s">
        <v>1817</v>
      </c>
      <c r="D167" s="86"/>
      <c r="E167" s="87"/>
      <c r="F167" s="87"/>
      <c r="G167" s="88"/>
    </row>
    <row r="168" spans="2:7" ht="25.5">
      <c r="B168" s="71" t="s">
        <v>1626</v>
      </c>
      <c r="C168" s="29" t="s">
        <v>1779</v>
      </c>
      <c r="D168" s="86"/>
      <c r="E168" s="87"/>
      <c r="F168" s="87"/>
      <c r="G168" s="88"/>
    </row>
    <row r="169" spans="2:7" ht="25.5">
      <c r="B169" s="72"/>
      <c r="C169" s="29" t="s">
        <v>1780</v>
      </c>
      <c r="D169" s="91" t="s">
        <v>1781</v>
      </c>
      <c r="E169" s="92"/>
      <c r="F169" s="92"/>
      <c r="G169" s="93"/>
    </row>
    <row r="170" spans="2:7" ht="44.25" customHeight="1">
      <c r="B170" s="72"/>
      <c r="C170" s="29" t="s">
        <v>1782</v>
      </c>
      <c r="D170" s="86"/>
      <c r="E170" s="87"/>
      <c r="F170" s="87"/>
      <c r="G170" s="88"/>
    </row>
    <row r="171" spans="2:7" ht="54" customHeight="1">
      <c r="B171" s="72"/>
      <c r="C171" s="29" t="s">
        <v>1783</v>
      </c>
      <c r="D171" s="86"/>
      <c r="E171" s="87"/>
      <c r="F171" s="87"/>
      <c r="G171" s="88"/>
    </row>
    <row r="172" spans="2:7" ht="25.5">
      <c r="B172" s="72"/>
      <c r="C172" s="29" t="s">
        <v>1602</v>
      </c>
      <c r="D172" s="86"/>
      <c r="E172" s="87"/>
      <c r="F172" s="87"/>
      <c r="G172" s="88"/>
    </row>
    <row r="173" spans="2:7" ht="57.75" customHeight="1">
      <c r="B173" s="72"/>
      <c r="C173" s="29" t="s">
        <v>1784</v>
      </c>
      <c r="D173" s="86"/>
      <c r="E173" s="87"/>
      <c r="F173" s="87"/>
      <c r="G173" s="88"/>
    </row>
    <row r="174" spans="2:7" ht="25.5">
      <c r="B174" s="73"/>
      <c r="C174" s="29" t="s">
        <v>1817</v>
      </c>
      <c r="D174" s="86"/>
      <c r="E174" s="87"/>
      <c r="F174" s="87"/>
      <c r="G174" s="88"/>
    </row>
    <row r="175" spans="2:7" ht="25.5">
      <c r="B175" s="71" t="s">
        <v>1627</v>
      </c>
      <c r="C175" s="29" t="s">
        <v>1779</v>
      </c>
      <c r="D175" s="86"/>
      <c r="E175" s="87"/>
      <c r="F175" s="87"/>
      <c r="G175" s="88"/>
    </row>
    <row r="176" spans="2:7" ht="25.5">
      <c r="B176" s="72"/>
      <c r="C176" s="29" t="s">
        <v>1780</v>
      </c>
      <c r="D176" s="91" t="s">
        <v>1781</v>
      </c>
      <c r="E176" s="92"/>
      <c r="F176" s="92"/>
      <c r="G176" s="93"/>
    </row>
    <row r="177" spans="2:7" ht="43.5" customHeight="1">
      <c r="B177" s="72"/>
      <c r="C177" s="29" t="s">
        <v>1782</v>
      </c>
      <c r="D177" s="86"/>
      <c r="E177" s="87"/>
      <c r="F177" s="87"/>
      <c r="G177" s="88"/>
    </row>
    <row r="178" spans="2:7" ht="55.5" customHeight="1">
      <c r="B178" s="72"/>
      <c r="C178" s="29" t="s">
        <v>1783</v>
      </c>
      <c r="D178" s="86"/>
      <c r="E178" s="87"/>
      <c r="F178" s="87"/>
      <c r="G178" s="88"/>
    </row>
    <row r="179" spans="2:7" ht="25.5">
      <c r="B179" s="72"/>
      <c r="C179" s="29" t="s">
        <v>1602</v>
      </c>
      <c r="D179" s="86"/>
      <c r="E179" s="87"/>
      <c r="F179" s="87"/>
      <c r="G179" s="88"/>
    </row>
    <row r="180" spans="2:7" ht="57" customHeight="1">
      <c r="B180" s="72"/>
      <c r="C180" s="29" t="s">
        <v>1784</v>
      </c>
      <c r="D180" s="86"/>
      <c r="E180" s="87"/>
      <c r="F180" s="87"/>
      <c r="G180" s="88"/>
    </row>
    <row r="181" spans="2:7" ht="25.5">
      <c r="B181" s="73"/>
      <c r="C181" s="29" t="s">
        <v>1817</v>
      </c>
      <c r="D181" s="86"/>
      <c r="E181" s="87"/>
      <c r="F181" s="87"/>
      <c r="G181" s="88"/>
    </row>
    <row r="182" spans="2:7" ht="25.5">
      <c r="B182" s="71" t="s">
        <v>1628</v>
      </c>
      <c r="C182" s="29" t="s">
        <v>1779</v>
      </c>
      <c r="D182" s="86"/>
      <c r="E182" s="87"/>
      <c r="F182" s="87"/>
      <c r="G182" s="88"/>
    </row>
    <row r="183" spans="2:7" ht="25.5">
      <c r="B183" s="72"/>
      <c r="C183" s="29" t="s">
        <v>1780</v>
      </c>
      <c r="D183" s="91" t="s">
        <v>1781</v>
      </c>
      <c r="E183" s="92"/>
      <c r="F183" s="92"/>
      <c r="G183" s="93"/>
    </row>
    <row r="184" spans="2:7" ht="46.5" customHeight="1">
      <c r="B184" s="72"/>
      <c r="C184" s="29" t="s">
        <v>1782</v>
      </c>
      <c r="D184" s="86"/>
      <c r="E184" s="87"/>
      <c r="F184" s="87"/>
      <c r="G184" s="88"/>
    </row>
    <row r="185" spans="2:7" ht="60.75" customHeight="1">
      <c r="B185" s="72"/>
      <c r="C185" s="29" t="s">
        <v>1783</v>
      </c>
      <c r="D185" s="86"/>
      <c r="E185" s="87"/>
      <c r="F185" s="87"/>
      <c r="G185" s="88"/>
    </row>
    <row r="186" spans="2:7" ht="25.5">
      <c r="B186" s="72"/>
      <c r="C186" s="29" t="s">
        <v>1602</v>
      </c>
      <c r="D186" s="86"/>
      <c r="E186" s="87"/>
      <c r="F186" s="87"/>
      <c r="G186" s="88"/>
    </row>
    <row r="187" spans="2:7" ht="57" customHeight="1">
      <c r="B187" s="72"/>
      <c r="C187" s="29" t="s">
        <v>1784</v>
      </c>
      <c r="D187" s="86"/>
      <c r="E187" s="87"/>
      <c r="F187" s="87"/>
      <c r="G187" s="88"/>
    </row>
    <row r="188" spans="2:7" ht="25.5">
      <c r="B188" s="73"/>
      <c r="C188" s="29" t="s">
        <v>1817</v>
      </c>
      <c r="D188" s="86"/>
      <c r="E188" s="87"/>
      <c r="F188" s="87"/>
      <c r="G188" s="88"/>
    </row>
    <row r="189" spans="2:7" ht="25.5">
      <c r="B189" s="71" t="s">
        <v>1629</v>
      </c>
      <c r="C189" s="29" t="s">
        <v>1779</v>
      </c>
      <c r="D189" s="86"/>
      <c r="E189" s="87"/>
      <c r="F189" s="87"/>
      <c r="G189" s="88"/>
    </row>
    <row r="190" spans="2:7" ht="25.5">
      <c r="B190" s="72"/>
      <c r="C190" s="29" t="s">
        <v>1780</v>
      </c>
      <c r="D190" s="91" t="s">
        <v>1781</v>
      </c>
      <c r="E190" s="92"/>
      <c r="F190" s="92"/>
      <c r="G190" s="93"/>
    </row>
    <row r="191" spans="2:7" ht="44.25" customHeight="1">
      <c r="B191" s="72"/>
      <c r="C191" s="29" t="s">
        <v>1782</v>
      </c>
      <c r="D191" s="86"/>
      <c r="E191" s="87"/>
      <c r="F191" s="87"/>
      <c r="G191" s="88"/>
    </row>
    <row r="192" spans="2:7" ht="57.75" customHeight="1">
      <c r="B192" s="72"/>
      <c r="C192" s="29" t="s">
        <v>1783</v>
      </c>
      <c r="D192" s="86"/>
      <c r="E192" s="87"/>
      <c r="F192" s="87"/>
      <c r="G192" s="88"/>
    </row>
    <row r="193" spans="2:7" ht="25.5">
      <c r="B193" s="72"/>
      <c r="C193" s="29" t="s">
        <v>1602</v>
      </c>
      <c r="D193" s="86"/>
      <c r="E193" s="87"/>
      <c r="F193" s="87"/>
      <c r="G193" s="88"/>
    </row>
    <row r="194" spans="2:7" ht="57.75" customHeight="1">
      <c r="B194" s="72"/>
      <c r="C194" s="29" t="s">
        <v>1784</v>
      </c>
      <c r="D194" s="86"/>
      <c r="E194" s="87"/>
      <c r="F194" s="87"/>
      <c r="G194" s="88"/>
    </row>
    <row r="195" spans="2:7" ht="25.5">
      <c r="B195" s="73"/>
      <c r="C195" s="29" t="s">
        <v>1817</v>
      </c>
      <c r="D195" s="86"/>
      <c r="E195" s="87"/>
      <c r="F195" s="87"/>
      <c r="G195" s="88"/>
    </row>
    <row r="196" spans="2:7" ht="25.5">
      <c r="B196" s="71" t="s">
        <v>1630</v>
      </c>
      <c r="C196" s="29" t="s">
        <v>1779</v>
      </c>
      <c r="D196" s="86"/>
      <c r="E196" s="87"/>
      <c r="F196" s="87"/>
      <c r="G196" s="88"/>
    </row>
    <row r="197" spans="2:7" ht="25.5">
      <c r="B197" s="72"/>
      <c r="C197" s="29" t="s">
        <v>1780</v>
      </c>
      <c r="D197" s="91" t="s">
        <v>1781</v>
      </c>
      <c r="E197" s="92"/>
      <c r="F197" s="92"/>
      <c r="G197" s="93"/>
    </row>
    <row r="198" spans="2:7" ht="44.25" customHeight="1">
      <c r="B198" s="72"/>
      <c r="C198" s="29" t="s">
        <v>1782</v>
      </c>
      <c r="D198" s="86"/>
      <c r="E198" s="87"/>
      <c r="F198" s="87"/>
      <c r="G198" s="88"/>
    </row>
    <row r="199" spans="2:7" ht="56.25" customHeight="1">
      <c r="B199" s="72"/>
      <c r="C199" s="29" t="s">
        <v>1783</v>
      </c>
      <c r="D199" s="86"/>
      <c r="E199" s="87"/>
      <c r="F199" s="87"/>
      <c r="G199" s="88"/>
    </row>
    <row r="200" spans="2:7" ht="25.5">
      <c r="B200" s="72"/>
      <c r="C200" s="29" t="s">
        <v>1602</v>
      </c>
      <c r="D200" s="86"/>
      <c r="E200" s="87"/>
      <c r="F200" s="87"/>
      <c r="G200" s="88"/>
    </row>
    <row r="201" spans="2:7" ht="57.75" customHeight="1">
      <c r="B201" s="72"/>
      <c r="C201" s="29" t="s">
        <v>1784</v>
      </c>
      <c r="D201" s="86"/>
      <c r="E201" s="87"/>
      <c r="F201" s="87"/>
      <c r="G201" s="88"/>
    </row>
    <row r="202" spans="2:7" ht="25.5">
      <c r="B202" s="73"/>
      <c r="C202" s="29" t="s">
        <v>1817</v>
      </c>
      <c r="D202" s="86"/>
      <c r="E202" s="87"/>
      <c r="F202" s="87"/>
      <c r="G202" s="88"/>
    </row>
    <row r="203" spans="2:7" ht="25.5">
      <c r="B203" s="71" t="s">
        <v>1631</v>
      </c>
      <c r="C203" s="29" t="s">
        <v>1779</v>
      </c>
      <c r="D203" s="86"/>
      <c r="E203" s="87"/>
      <c r="F203" s="87"/>
      <c r="G203" s="88"/>
    </row>
    <row r="204" spans="2:7" ht="25.5">
      <c r="B204" s="72"/>
      <c r="C204" s="29" t="s">
        <v>1780</v>
      </c>
      <c r="D204" s="91" t="s">
        <v>1781</v>
      </c>
      <c r="E204" s="92"/>
      <c r="F204" s="92"/>
      <c r="G204" s="93"/>
    </row>
    <row r="205" spans="2:7" ht="46.5" customHeight="1">
      <c r="B205" s="72"/>
      <c r="C205" s="29" t="s">
        <v>1782</v>
      </c>
      <c r="D205" s="86"/>
      <c r="E205" s="87"/>
      <c r="F205" s="87"/>
      <c r="G205" s="88"/>
    </row>
    <row r="206" spans="2:7" ht="57" customHeight="1">
      <c r="B206" s="72"/>
      <c r="C206" s="29" t="s">
        <v>1783</v>
      </c>
      <c r="D206" s="86"/>
      <c r="E206" s="87"/>
      <c r="F206" s="87"/>
      <c r="G206" s="88"/>
    </row>
    <row r="207" spans="2:7" ht="25.5">
      <c r="B207" s="72"/>
      <c r="C207" s="29" t="s">
        <v>1602</v>
      </c>
      <c r="D207" s="86"/>
      <c r="E207" s="87"/>
      <c r="F207" s="87"/>
      <c r="G207" s="88"/>
    </row>
    <row r="208" spans="2:7" ht="57.75" customHeight="1">
      <c r="B208" s="72"/>
      <c r="C208" s="29" t="s">
        <v>1784</v>
      </c>
      <c r="D208" s="86"/>
      <c r="E208" s="87"/>
      <c r="F208" s="87"/>
      <c r="G208" s="88"/>
    </row>
    <row r="209" spans="2:7" ht="25.5">
      <c r="B209" s="73"/>
      <c r="C209" s="29" t="s">
        <v>1817</v>
      </c>
      <c r="D209" s="86"/>
      <c r="E209" s="87"/>
      <c r="F209" s="87"/>
      <c r="G209" s="88"/>
    </row>
    <row r="210" spans="2:7" ht="25.5">
      <c r="B210" s="71" t="s">
        <v>1632</v>
      </c>
      <c r="C210" s="29" t="s">
        <v>1779</v>
      </c>
      <c r="D210" s="86"/>
      <c r="E210" s="87"/>
      <c r="F210" s="87"/>
      <c r="G210" s="88"/>
    </row>
    <row r="211" spans="2:7" ht="25.5">
      <c r="B211" s="72"/>
      <c r="C211" s="29" t="s">
        <v>1780</v>
      </c>
      <c r="D211" s="91" t="s">
        <v>1781</v>
      </c>
      <c r="E211" s="92"/>
      <c r="F211" s="92"/>
      <c r="G211" s="93"/>
    </row>
    <row r="212" spans="2:7" ht="45" customHeight="1">
      <c r="B212" s="72"/>
      <c r="C212" s="29" t="s">
        <v>1782</v>
      </c>
      <c r="D212" s="86"/>
      <c r="E212" s="87"/>
      <c r="F212" s="87"/>
      <c r="G212" s="88"/>
    </row>
    <row r="213" spans="2:7" ht="56.25" customHeight="1">
      <c r="B213" s="72"/>
      <c r="C213" s="29" t="s">
        <v>1783</v>
      </c>
      <c r="D213" s="86"/>
      <c r="E213" s="87"/>
      <c r="F213" s="87"/>
      <c r="G213" s="88"/>
    </row>
    <row r="214" spans="2:7" ht="25.5">
      <c r="B214" s="72"/>
      <c r="C214" s="29" t="s">
        <v>1602</v>
      </c>
      <c r="D214" s="86"/>
      <c r="E214" s="87"/>
      <c r="F214" s="87"/>
      <c r="G214" s="88"/>
    </row>
    <row r="215" spans="2:7" ht="55.5" customHeight="1">
      <c r="B215" s="72"/>
      <c r="C215" s="29" t="s">
        <v>1784</v>
      </c>
      <c r="D215" s="86"/>
      <c r="E215" s="87"/>
      <c r="F215" s="87"/>
      <c r="G215" s="88"/>
    </row>
    <row r="216" spans="2:7" ht="25.5">
      <c r="B216" s="73"/>
      <c r="C216" s="29" t="s">
        <v>1817</v>
      </c>
      <c r="D216" s="86"/>
      <c r="E216" s="87"/>
      <c r="F216" s="87"/>
      <c r="G216" s="88"/>
    </row>
    <row r="217" spans="2:7" ht="25.5">
      <c r="B217" s="71" t="s">
        <v>1633</v>
      </c>
      <c r="C217" s="29" t="s">
        <v>1779</v>
      </c>
      <c r="D217" s="86"/>
      <c r="E217" s="87"/>
      <c r="F217" s="87"/>
      <c r="G217" s="88"/>
    </row>
    <row r="218" spans="2:7" ht="25.5">
      <c r="B218" s="72"/>
      <c r="C218" s="29" t="s">
        <v>1780</v>
      </c>
      <c r="D218" s="91" t="s">
        <v>1781</v>
      </c>
      <c r="E218" s="92"/>
      <c r="F218" s="92"/>
      <c r="G218" s="93"/>
    </row>
    <row r="219" spans="2:7" ht="47.25" customHeight="1">
      <c r="B219" s="72"/>
      <c r="C219" s="29" t="s">
        <v>1782</v>
      </c>
      <c r="D219" s="86"/>
      <c r="E219" s="87"/>
      <c r="F219" s="87"/>
      <c r="G219" s="88"/>
    </row>
    <row r="220" spans="2:7" ht="63" customHeight="1">
      <c r="B220" s="72"/>
      <c r="C220" s="29" t="s">
        <v>1783</v>
      </c>
      <c r="D220" s="86"/>
      <c r="E220" s="87"/>
      <c r="F220" s="87"/>
      <c r="G220" s="88"/>
    </row>
    <row r="221" spans="2:7" ht="25.5">
      <c r="B221" s="72"/>
      <c r="C221" s="29" t="s">
        <v>1602</v>
      </c>
      <c r="D221" s="86"/>
      <c r="E221" s="87"/>
      <c r="F221" s="87"/>
      <c r="G221" s="88"/>
    </row>
    <row r="222" spans="2:7" ht="55.5" customHeight="1">
      <c r="B222" s="72"/>
      <c r="C222" s="29" t="s">
        <v>1784</v>
      </c>
      <c r="D222" s="86"/>
      <c r="E222" s="87"/>
      <c r="F222" s="87"/>
      <c r="G222" s="88"/>
    </row>
    <row r="223" spans="2:7" ht="25.5">
      <c r="B223" s="73"/>
      <c r="C223" s="29" t="s">
        <v>1817</v>
      </c>
      <c r="D223" s="86"/>
      <c r="E223" s="87"/>
      <c r="F223" s="87"/>
      <c r="G223" s="88"/>
    </row>
    <row r="224" spans="2:7" ht="25.5">
      <c r="B224" s="71" t="s">
        <v>1634</v>
      </c>
      <c r="C224" s="29" t="s">
        <v>1779</v>
      </c>
      <c r="D224" s="86"/>
      <c r="E224" s="87"/>
      <c r="F224" s="87"/>
      <c r="G224" s="88"/>
    </row>
    <row r="225" spans="2:7" ht="25.5">
      <c r="B225" s="72"/>
      <c r="C225" s="29" t="s">
        <v>1780</v>
      </c>
      <c r="D225" s="91" t="s">
        <v>1781</v>
      </c>
      <c r="E225" s="92"/>
      <c r="F225" s="92"/>
      <c r="G225" s="93"/>
    </row>
    <row r="226" spans="2:7" ht="45" customHeight="1">
      <c r="B226" s="72"/>
      <c r="C226" s="29" t="s">
        <v>1782</v>
      </c>
      <c r="D226" s="86"/>
      <c r="E226" s="87"/>
      <c r="F226" s="87"/>
      <c r="G226" s="88"/>
    </row>
    <row r="227" spans="2:7" ht="54" customHeight="1">
      <c r="B227" s="72"/>
      <c r="C227" s="29" t="s">
        <v>1783</v>
      </c>
      <c r="D227" s="86"/>
      <c r="E227" s="87"/>
      <c r="F227" s="87"/>
      <c r="G227" s="88"/>
    </row>
    <row r="228" spans="2:7" ht="25.5">
      <c r="B228" s="72"/>
      <c r="C228" s="29" t="s">
        <v>1602</v>
      </c>
      <c r="D228" s="86"/>
      <c r="E228" s="87"/>
      <c r="F228" s="87"/>
      <c r="G228" s="88"/>
    </row>
    <row r="229" spans="2:7" ht="54" customHeight="1">
      <c r="B229" s="72"/>
      <c r="C229" s="29" t="s">
        <v>1784</v>
      </c>
      <c r="D229" s="86"/>
      <c r="E229" s="87"/>
      <c r="F229" s="87"/>
      <c r="G229" s="88"/>
    </row>
    <row r="230" spans="2:7" ht="25.5">
      <c r="B230" s="73"/>
      <c r="C230" s="29" t="s">
        <v>1817</v>
      </c>
      <c r="D230" s="86"/>
      <c r="E230" s="87"/>
      <c r="F230" s="87"/>
      <c r="G230" s="88"/>
    </row>
    <row r="231" spans="2:7" ht="25.5">
      <c r="B231" s="71" t="s">
        <v>1635</v>
      </c>
      <c r="C231" s="29" t="s">
        <v>1779</v>
      </c>
      <c r="D231" s="86"/>
      <c r="E231" s="87"/>
      <c r="F231" s="87"/>
      <c r="G231" s="88"/>
    </row>
    <row r="232" spans="2:7" ht="25.5">
      <c r="B232" s="72"/>
      <c r="C232" s="29" t="s">
        <v>1780</v>
      </c>
      <c r="D232" s="91" t="s">
        <v>1781</v>
      </c>
      <c r="E232" s="92"/>
      <c r="F232" s="92"/>
      <c r="G232" s="93"/>
    </row>
    <row r="233" spans="2:7" ht="45" customHeight="1">
      <c r="B233" s="72"/>
      <c r="C233" s="29" t="s">
        <v>1782</v>
      </c>
      <c r="D233" s="86"/>
      <c r="E233" s="87"/>
      <c r="F233" s="87"/>
      <c r="G233" s="88"/>
    </row>
    <row r="234" spans="2:7" ht="55.5" customHeight="1">
      <c r="B234" s="72"/>
      <c r="C234" s="29" t="s">
        <v>1783</v>
      </c>
      <c r="D234" s="86"/>
      <c r="E234" s="87"/>
      <c r="F234" s="87"/>
      <c r="G234" s="88"/>
    </row>
    <row r="235" spans="2:7" ht="25.5">
      <c r="B235" s="72"/>
      <c r="C235" s="29" t="s">
        <v>1602</v>
      </c>
      <c r="D235" s="86"/>
      <c r="E235" s="87"/>
      <c r="F235" s="87"/>
      <c r="G235" s="88"/>
    </row>
    <row r="236" spans="2:7" ht="57" customHeight="1">
      <c r="B236" s="72"/>
      <c r="C236" s="29" t="s">
        <v>1784</v>
      </c>
      <c r="D236" s="86"/>
      <c r="E236" s="87"/>
      <c r="F236" s="87"/>
      <c r="G236" s="88"/>
    </row>
    <row r="237" spans="2:7" ht="25.5">
      <c r="B237" s="73"/>
      <c r="C237" s="29" t="s">
        <v>1817</v>
      </c>
      <c r="D237" s="86"/>
      <c r="E237" s="87"/>
      <c r="F237" s="87"/>
      <c r="G237" s="88"/>
    </row>
    <row r="238" spans="2:7" ht="25.5">
      <c r="B238" s="71" t="s">
        <v>1636</v>
      </c>
      <c r="C238" s="29" t="s">
        <v>1779</v>
      </c>
      <c r="D238" s="86"/>
      <c r="E238" s="87"/>
      <c r="F238" s="87"/>
      <c r="G238" s="88"/>
    </row>
    <row r="239" spans="2:7" ht="25.5">
      <c r="B239" s="72"/>
      <c r="C239" s="29" t="s">
        <v>1780</v>
      </c>
      <c r="D239" s="91" t="s">
        <v>1781</v>
      </c>
      <c r="E239" s="92"/>
      <c r="F239" s="92"/>
      <c r="G239" s="93"/>
    </row>
    <row r="240" spans="2:7" ht="45" customHeight="1">
      <c r="B240" s="72"/>
      <c r="C240" s="29" t="s">
        <v>1782</v>
      </c>
      <c r="D240" s="86"/>
      <c r="E240" s="87"/>
      <c r="F240" s="87"/>
      <c r="G240" s="88"/>
    </row>
    <row r="241" spans="2:7" ht="53.25" customHeight="1">
      <c r="B241" s="72"/>
      <c r="C241" s="29" t="s">
        <v>1783</v>
      </c>
      <c r="D241" s="86"/>
      <c r="E241" s="87"/>
      <c r="F241" s="87"/>
      <c r="G241" s="88"/>
    </row>
    <row r="242" spans="2:7" ht="25.5">
      <c r="B242" s="72"/>
      <c r="C242" s="29" t="s">
        <v>1602</v>
      </c>
      <c r="D242" s="86"/>
      <c r="E242" s="87"/>
      <c r="F242" s="87"/>
      <c r="G242" s="88"/>
    </row>
    <row r="243" spans="2:7" ht="55.5" customHeight="1">
      <c r="B243" s="72"/>
      <c r="C243" s="29" t="s">
        <v>1784</v>
      </c>
      <c r="D243" s="86"/>
      <c r="E243" s="87"/>
      <c r="F243" s="87"/>
      <c r="G243" s="88"/>
    </row>
    <row r="244" spans="2:7" ht="25.5">
      <c r="B244" s="73"/>
      <c r="C244" s="29" t="s">
        <v>1817</v>
      </c>
      <c r="D244" s="86"/>
      <c r="E244" s="87"/>
      <c r="F244" s="87"/>
      <c r="G244" s="88"/>
    </row>
    <row r="245" spans="2:7" ht="25.5">
      <c r="B245" s="71" t="s">
        <v>1637</v>
      </c>
      <c r="C245" s="29" t="s">
        <v>1779</v>
      </c>
      <c r="D245" s="86"/>
      <c r="E245" s="87"/>
      <c r="F245" s="87"/>
      <c r="G245" s="88"/>
    </row>
    <row r="246" spans="2:7" ht="25.5">
      <c r="B246" s="72"/>
      <c r="C246" s="29" t="s">
        <v>1780</v>
      </c>
      <c r="D246" s="91" t="s">
        <v>1781</v>
      </c>
      <c r="E246" s="92"/>
      <c r="F246" s="92"/>
      <c r="G246" s="93"/>
    </row>
    <row r="247" spans="2:7" ht="42.75" customHeight="1">
      <c r="B247" s="72"/>
      <c r="C247" s="29" t="s">
        <v>1782</v>
      </c>
      <c r="D247" s="86"/>
      <c r="E247" s="87"/>
      <c r="F247" s="87"/>
      <c r="G247" s="88"/>
    </row>
    <row r="248" spans="2:7" ht="56.25" customHeight="1">
      <c r="B248" s="72"/>
      <c r="C248" s="29" t="s">
        <v>1783</v>
      </c>
      <c r="D248" s="86"/>
      <c r="E248" s="87"/>
      <c r="F248" s="87"/>
      <c r="G248" s="88"/>
    </row>
    <row r="249" spans="2:7" ht="25.5">
      <c r="B249" s="72"/>
      <c r="C249" s="29" t="s">
        <v>1602</v>
      </c>
      <c r="D249" s="86"/>
      <c r="E249" s="87"/>
      <c r="F249" s="87"/>
      <c r="G249" s="88"/>
    </row>
    <row r="250" spans="2:7" ht="60" customHeight="1">
      <c r="B250" s="72"/>
      <c r="C250" s="29" t="s">
        <v>1784</v>
      </c>
      <c r="D250" s="86"/>
      <c r="E250" s="87"/>
      <c r="F250" s="87"/>
      <c r="G250" s="88"/>
    </row>
    <row r="251" spans="2:7" ht="25.5">
      <c r="B251" s="73"/>
      <c r="C251" s="29" t="s">
        <v>1817</v>
      </c>
      <c r="D251" s="86"/>
      <c r="E251" s="87"/>
      <c r="F251" s="87"/>
      <c r="G251" s="88"/>
    </row>
    <row r="252" spans="2:7" ht="25.5">
      <c r="B252" s="71" t="s">
        <v>1638</v>
      </c>
      <c r="C252" s="29" t="s">
        <v>1779</v>
      </c>
      <c r="D252" s="86"/>
      <c r="E252" s="87"/>
      <c r="F252" s="87"/>
      <c r="G252" s="88"/>
    </row>
    <row r="253" spans="2:7" ht="25.5">
      <c r="B253" s="72"/>
      <c r="C253" s="29" t="s">
        <v>1780</v>
      </c>
      <c r="D253" s="91" t="s">
        <v>1781</v>
      </c>
      <c r="E253" s="92"/>
      <c r="F253" s="92"/>
      <c r="G253" s="93"/>
    </row>
    <row r="254" spans="2:7" ht="45" customHeight="1">
      <c r="B254" s="72"/>
      <c r="C254" s="29" t="s">
        <v>1782</v>
      </c>
      <c r="D254" s="86"/>
      <c r="E254" s="87"/>
      <c r="F254" s="87"/>
      <c r="G254" s="88"/>
    </row>
    <row r="255" spans="2:7" ht="60" customHeight="1">
      <c r="B255" s="72"/>
      <c r="C255" s="29" t="s">
        <v>1783</v>
      </c>
      <c r="D255" s="86"/>
      <c r="E255" s="87"/>
      <c r="F255" s="87"/>
      <c r="G255" s="88"/>
    </row>
    <row r="256" spans="2:7" ht="25.5">
      <c r="B256" s="72"/>
      <c r="C256" s="29" t="s">
        <v>1602</v>
      </c>
      <c r="D256" s="86"/>
      <c r="E256" s="87"/>
      <c r="F256" s="87"/>
      <c r="G256" s="88"/>
    </row>
    <row r="257" spans="2:7" ht="60" customHeight="1">
      <c r="B257" s="72"/>
      <c r="C257" s="29" t="s">
        <v>1784</v>
      </c>
      <c r="D257" s="86"/>
      <c r="E257" s="87"/>
      <c r="F257" s="87"/>
      <c r="G257" s="88"/>
    </row>
    <row r="258" spans="2:7" ht="25.5">
      <c r="B258" s="73"/>
      <c r="C258" s="29" t="s">
        <v>1817</v>
      </c>
      <c r="D258" s="86"/>
      <c r="E258" s="87"/>
      <c r="F258" s="87"/>
      <c r="G258" s="88"/>
    </row>
    <row r="259" spans="2:7" ht="25.5">
      <c r="B259" s="71" t="s">
        <v>1639</v>
      </c>
      <c r="C259" s="29" t="s">
        <v>1779</v>
      </c>
      <c r="D259" s="86"/>
      <c r="E259" s="87"/>
      <c r="F259" s="87"/>
      <c r="G259" s="88"/>
    </row>
    <row r="260" spans="2:7" ht="25.5">
      <c r="B260" s="72"/>
      <c r="C260" s="29" t="s">
        <v>1780</v>
      </c>
      <c r="D260" s="91" t="s">
        <v>1781</v>
      </c>
      <c r="E260" s="92"/>
      <c r="F260" s="92"/>
      <c r="G260" s="93"/>
    </row>
    <row r="261" spans="2:7" ht="46.5" customHeight="1">
      <c r="B261" s="72"/>
      <c r="C261" s="29" t="s">
        <v>1782</v>
      </c>
      <c r="D261" s="86"/>
      <c r="E261" s="87"/>
      <c r="F261" s="87"/>
      <c r="G261" s="88"/>
    </row>
    <row r="262" spans="2:7" ht="53.25" customHeight="1">
      <c r="B262" s="72"/>
      <c r="C262" s="29" t="s">
        <v>1783</v>
      </c>
      <c r="D262" s="86"/>
      <c r="E262" s="87"/>
      <c r="F262" s="87"/>
      <c r="G262" s="88"/>
    </row>
    <row r="263" spans="2:7" ht="25.5">
      <c r="B263" s="72"/>
      <c r="C263" s="29" t="s">
        <v>1602</v>
      </c>
      <c r="D263" s="86"/>
      <c r="E263" s="87"/>
      <c r="F263" s="87"/>
      <c r="G263" s="88"/>
    </row>
    <row r="264" spans="2:7" ht="56.25" customHeight="1">
      <c r="B264" s="72"/>
      <c r="C264" s="29" t="s">
        <v>1784</v>
      </c>
      <c r="D264" s="86"/>
      <c r="E264" s="87"/>
      <c r="F264" s="87"/>
      <c r="G264" s="88"/>
    </row>
    <row r="265" spans="2:7" ht="25.5">
      <c r="B265" s="73"/>
      <c r="C265" s="29" t="s">
        <v>1817</v>
      </c>
      <c r="D265" s="86"/>
      <c r="E265" s="87"/>
      <c r="F265" s="87"/>
      <c r="G265" s="88"/>
    </row>
    <row r="266" spans="2:7" ht="25.5">
      <c r="B266" s="71" t="s">
        <v>1640</v>
      </c>
      <c r="C266" s="29" t="s">
        <v>1779</v>
      </c>
      <c r="D266" s="86"/>
      <c r="E266" s="87"/>
      <c r="F266" s="87"/>
      <c r="G266" s="88"/>
    </row>
    <row r="267" spans="2:7" ht="25.5">
      <c r="B267" s="72"/>
      <c r="C267" s="29" t="s">
        <v>1780</v>
      </c>
      <c r="D267" s="91" t="s">
        <v>1781</v>
      </c>
      <c r="E267" s="92"/>
      <c r="F267" s="92"/>
      <c r="G267" s="93"/>
    </row>
    <row r="268" spans="2:7" ht="44.25" customHeight="1">
      <c r="B268" s="72"/>
      <c r="C268" s="29" t="s">
        <v>1782</v>
      </c>
      <c r="D268" s="86"/>
      <c r="E268" s="87"/>
      <c r="F268" s="87"/>
      <c r="G268" s="88"/>
    </row>
    <row r="269" spans="2:7" ht="55.5" customHeight="1">
      <c r="B269" s="72"/>
      <c r="C269" s="29" t="s">
        <v>1783</v>
      </c>
      <c r="D269" s="86"/>
      <c r="E269" s="87"/>
      <c r="F269" s="87"/>
      <c r="G269" s="88"/>
    </row>
    <row r="270" spans="2:7" ht="25.5">
      <c r="B270" s="72"/>
      <c r="C270" s="29" t="s">
        <v>1602</v>
      </c>
      <c r="D270" s="86"/>
      <c r="E270" s="87"/>
      <c r="F270" s="87"/>
      <c r="G270" s="88"/>
    </row>
    <row r="271" spans="2:7" ht="55.5" customHeight="1">
      <c r="B271" s="72"/>
      <c r="C271" s="29" t="s">
        <v>1784</v>
      </c>
      <c r="D271" s="86"/>
      <c r="E271" s="87"/>
      <c r="F271" s="87"/>
      <c r="G271" s="88"/>
    </row>
    <row r="272" spans="2:7" ht="25.5">
      <c r="B272" s="73"/>
      <c r="C272" s="29" t="s">
        <v>1817</v>
      </c>
      <c r="D272" s="86"/>
      <c r="E272" s="87"/>
      <c r="F272" s="87"/>
      <c r="G272" s="88"/>
    </row>
    <row r="273" spans="2:7" ht="25.5">
      <c r="B273" s="71" t="s">
        <v>1641</v>
      </c>
      <c r="C273" s="29" t="s">
        <v>1779</v>
      </c>
      <c r="D273" s="86"/>
      <c r="E273" s="87"/>
      <c r="F273" s="87"/>
      <c r="G273" s="88"/>
    </row>
    <row r="274" spans="2:7" ht="25.5">
      <c r="B274" s="72"/>
      <c r="C274" s="29" t="s">
        <v>1780</v>
      </c>
      <c r="D274" s="91" t="s">
        <v>1781</v>
      </c>
      <c r="E274" s="92"/>
      <c r="F274" s="92"/>
      <c r="G274" s="93"/>
    </row>
    <row r="275" spans="2:7" ht="43.5" customHeight="1">
      <c r="B275" s="72"/>
      <c r="C275" s="29" t="s">
        <v>1782</v>
      </c>
      <c r="D275" s="86"/>
      <c r="E275" s="87"/>
      <c r="F275" s="87"/>
      <c r="G275" s="88"/>
    </row>
    <row r="276" spans="2:7" ht="56.25" customHeight="1">
      <c r="B276" s="72"/>
      <c r="C276" s="29" t="s">
        <v>1783</v>
      </c>
      <c r="D276" s="86"/>
      <c r="E276" s="87"/>
      <c r="F276" s="87"/>
      <c r="G276" s="88"/>
    </row>
    <row r="277" spans="2:7" ht="25.5">
      <c r="B277" s="72"/>
      <c r="C277" s="29" t="s">
        <v>1602</v>
      </c>
      <c r="D277" s="86"/>
      <c r="E277" s="87"/>
      <c r="F277" s="87"/>
      <c r="G277" s="88"/>
    </row>
    <row r="278" spans="2:7" ht="60.75" customHeight="1">
      <c r="B278" s="72"/>
      <c r="C278" s="29" t="s">
        <v>1784</v>
      </c>
      <c r="D278" s="86"/>
      <c r="E278" s="87"/>
      <c r="F278" s="87"/>
      <c r="G278" s="88"/>
    </row>
    <row r="279" spans="2:7" ht="25.5">
      <c r="B279" s="73"/>
      <c r="C279" s="29" t="s">
        <v>1817</v>
      </c>
      <c r="D279" s="86"/>
      <c r="E279" s="87"/>
      <c r="F279" s="87"/>
      <c r="G279" s="88"/>
    </row>
    <row r="280" spans="2:7" ht="25.5">
      <c r="B280" s="71" t="s">
        <v>1642</v>
      </c>
      <c r="C280" s="29" t="s">
        <v>1779</v>
      </c>
      <c r="D280" s="86"/>
      <c r="E280" s="87"/>
      <c r="F280" s="87"/>
      <c r="G280" s="88"/>
    </row>
    <row r="281" spans="2:7" ht="25.5">
      <c r="B281" s="72"/>
      <c r="C281" s="29" t="s">
        <v>1780</v>
      </c>
      <c r="D281" s="91" t="s">
        <v>1781</v>
      </c>
      <c r="E281" s="92"/>
      <c r="F281" s="92"/>
      <c r="G281" s="93"/>
    </row>
    <row r="282" spans="2:7" ht="42.75" customHeight="1">
      <c r="B282" s="72"/>
      <c r="C282" s="29" t="s">
        <v>1782</v>
      </c>
      <c r="D282" s="86"/>
      <c r="E282" s="87"/>
      <c r="F282" s="87"/>
      <c r="G282" s="88"/>
    </row>
    <row r="283" spans="2:7" ht="56.25" customHeight="1">
      <c r="B283" s="72"/>
      <c r="C283" s="29" t="s">
        <v>1783</v>
      </c>
      <c r="D283" s="86"/>
      <c r="E283" s="87"/>
      <c r="F283" s="87"/>
      <c r="G283" s="88"/>
    </row>
    <row r="284" spans="2:7" ht="25.5">
      <c r="B284" s="72"/>
      <c r="C284" s="29" t="s">
        <v>1602</v>
      </c>
      <c r="D284" s="86"/>
      <c r="E284" s="87"/>
      <c r="F284" s="87"/>
      <c r="G284" s="88"/>
    </row>
    <row r="285" spans="2:7" ht="60" customHeight="1">
      <c r="B285" s="72"/>
      <c r="C285" s="29" t="s">
        <v>1784</v>
      </c>
      <c r="D285" s="86"/>
      <c r="E285" s="87"/>
      <c r="F285" s="87"/>
      <c r="G285" s="88"/>
    </row>
    <row r="286" spans="2:7" ht="25.5">
      <c r="B286" s="73"/>
      <c r="C286" s="29" t="s">
        <v>1817</v>
      </c>
      <c r="D286" s="86"/>
      <c r="E286" s="87"/>
      <c r="F286" s="87"/>
      <c r="G286" s="88"/>
    </row>
    <row r="287" spans="2:7" ht="25.5">
      <c r="B287" s="71" t="s">
        <v>1643</v>
      </c>
      <c r="C287" s="29" t="s">
        <v>1779</v>
      </c>
      <c r="D287" s="86"/>
      <c r="E287" s="87"/>
      <c r="F287" s="87"/>
      <c r="G287" s="88"/>
    </row>
    <row r="288" spans="2:7" ht="25.5">
      <c r="B288" s="72"/>
      <c r="C288" s="29" t="s">
        <v>1780</v>
      </c>
      <c r="D288" s="91" t="s">
        <v>1781</v>
      </c>
      <c r="E288" s="92"/>
      <c r="F288" s="92"/>
      <c r="G288" s="93"/>
    </row>
    <row r="289" spans="2:7" ht="44.25" customHeight="1">
      <c r="B289" s="72"/>
      <c r="C289" s="29" t="s">
        <v>1782</v>
      </c>
      <c r="D289" s="86"/>
      <c r="E289" s="87"/>
      <c r="F289" s="87"/>
      <c r="G289" s="88"/>
    </row>
    <row r="290" spans="2:7" ht="61.5" customHeight="1">
      <c r="B290" s="72"/>
      <c r="C290" s="29" t="s">
        <v>1783</v>
      </c>
      <c r="D290" s="86"/>
      <c r="E290" s="87"/>
      <c r="F290" s="87"/>
      <c r="G290" s="88"/>
    </row>
    <row r="291" spans="2:7" ht="25.5">
      <c r="B291" s="72"/>
      <c r="C291" s="29" t="s">
        <v>1602</v>
      </c>
      <c r="D291" s="86"/>
      <c r="E291" s="87"/>
      <c r="F291" s="87"/>
      <c r="G291" s="88"/>
    </row>
    <row r="292" spans="2:7" ht="57.75" customHeight="1">
      <c r="B292" s="72"/>
      <c r="C292" s="29" t="s">
        <v>1784</v>
      </c>
      <c r="D292" s="86"/>
      <c r="E292" s="87"/>
      <c r="F292" s="87"/>
      <c r="G292" s="88"/>
    </row>
    <row r="293" spans="2:7" ht="25.5">
      <c r="B293" s="73"/>
      <c r="C293" s="29" t="s">
        <v>1817</v>
      </c>
      <c r="D293" s="86"/>
      <c r="E293" s="87"/>
      <c r="F293" s="87"/>
      <c r="G293" s="88"/>
    </row>
    <row r="294" spans="2:7" ht="25.5">
      <c r="B294" s="71" t="s">
        <v>1644</v>
      </c>
      <c r="C294" s="29" t="s">
        <v>1779</v>
      </c>
      <c r="D294" s="86"/>
      <c r="E294" s="87"/>
      <c r="F294" s="87"/>
      <c r="G294" s="88"/>
    </row>
    <row r="295" spans="2:7" ht="25.5">
      <c r="B295" s="72"/>
      <c r="C295" s="29" t="s">
        <v>1780</v>
      </c>
      <c r="D295" s="91" t="s">
        <v>1781</v>
      </c>
      <c r="E295" s="92"/>
      <c r="F295" s="92"/>
      <c r="G295" s="93"/>
    </row>
    <row r="296" spans="2:7" ht="44.25" customHeight="1">
      <c r="B296" s="72"/>
      <c r="C296" s="29" t="s">
        <v>1782</v>
      </c>
      <c r="D296" s="86"/>
      <c r="E296" s="87"/>
      <c r="F296" s="87"/>
      <c r="G296" s="88"/>
    </row>
    <row r="297" spans="2:7" ht="55.5" customHeight="1">
      <c r="B297" s="72"/>
      <c r="C297" s="29" t="s">
        <v>1783</v>
      </c>
      <c r="D297" s="86"/>
      <c r="E297" s="87"/>
      <c r="F297" s="87"/>
      <c r="G297" s="88"/>
    </row>
    <row r="298" spans="2:7" ht="25.5">
      <c r="B298" s="72"/>
      <c r="C298" s="29" t="s">
        <v>1602</v>
      </c>
      <c r="D298" s="86"/>
      <c r="E298" s="87"/>
      <c r="F298" s="87"/>
      <c r="G298" s="88"/>
    </row>
    <row r="299" spans="2:7" ht="55.5" customHeight="1">
      <c r="B299" s="72"/>
      <c r="C299" s="29" t="s">
        <v>1784</v>
      </c>
      <c r="D299" s="86"/>
      <c r="E299" s="87"/>
      <c r="F299" s="87"/>
      <c r="G299" s="88"/>
    </row>
    <row r="300" spans="2:7" ht="25.5">
      <c r="B300" s="73"/>
      <c r="C300" s="29" t="s">
        <v>1817</v>
      </c>
      <c r="D300" s="86"/>
      <c r="E300" s="87"/>
      <c r="F300" s="87"/>
      <c r="G300" s="88"/>
    </row>
    <row r="301" spans="2:7" ht="25.5">
      <c r="B301" s="71" t="s">
        <v>1645</v>
      </c>
      <c r="C301" s="29" t="s">
        <v>1779</v>
      </c>
      <c r="D301" s="86"/>
      <c r="E301" s="87"/>
      <c r="F301" s="87"/>
      <c r="G301" s="88"/>
    </row>
    <row r="302" spans="2:7" ht="25.5">
      <c r="B302" s="72"/>
      <c r="C302" s="29" t="s">
        <v>1780</v>
      </c>
      <c r="D302" s="91" t="s">
        <v>1781</v>
      </c>
      <c r="E302" s="92"/>
      <c r="F302" s="92"/>
      <c r="G302" s="93"/>
    </row>
    <row r="303" spans="2:7" ht="44.25" customHeight="1">
      <c r="B303" s="72"/>
      <c r="C303" s="29" t="s">
        <v>1782</v>
      </c>
      <c r="D303" s="86"/>
      <c r="E303" s="87"/>
      <c r="F303" s="87"/>
      <c r="G303" s="88"/>
    </row>
    <row r="304" spans="2:7" ht="54" customHeight="1">
      <c r="B304" s="72"/>
      <c r="C304" s="29" t="s">
        <v>1783</v>
      </c>
      <c r="D304" s="86"/>
      <c r="E304" s="87"/>
      <c r="F304" s="87"/>
      <c r="G304" s="88"/>
    </row>
    <row r="305" spans="2:7" ht="25.5">
      <c r="B305" s="72"/>
      <c r="C305" s="29" t="s">
        <v>1602</v>
      </c>
      <c r="D305" s="86"/>
      <c r="E305" s="87"/>
      <c r="F305" s="87"/>
      <c r="G305" s="88"/>
    </row>
    <row r="306" spans="2:7" ht="56.25" customHeight="1">
      <c r="B306" s="72"/>
      <c r="C306" s="29" t="s">
        <v>1784</v>
      </c>
      <c r="D306" s="86"/>
      <c r="E306" s="87"/>
      <c r="F306" s="87"/>
      <c r="G306" s="88"/>
    </row>
    <row r="307" spans="2:7" ht="25.5">
      <c r="B307" s="73"/>
      <c r="C307" s="29" t="s">
        <v>1817</v>
      </c>
      <c r="D307" s="86"/>
      <c r="E307" s="87"/>
      <c r="F307" s="87"/>
      <c r="G307" s="88"/>
    </row>
    <row r="308" spans="2:7" ht="25.5">
      <c r="B308" s="71" t="s">
        <v>1646</v>
      </c>
      <c r="C308" s="29" t="s">
        <v>1779</v>
      </c>
      <c r="D308" s="86"/>
      <c r="E308" s="87"/>
      <c r="F308" s="87"/>
      <c r="G308" s="88"/>
    </row>
    <row r="309" spans="2:7" ht="25.5">
      <c r="B309" s="72"/>
      <c r="C309" s="29" t="s">
        <v>1780</v>
      </c>
      <c r="D309" s="91" t="s">
        <v>1781</v>
      </c>
      <c r="E309" s="92"/>
      <c r="F309" s="92"/>
      <c r="G309" s="93"/>
    </row>
    <row r="310" spans="2:7" ht="44.25" customHeight="1">
      <c r="B310" s="72"/>
      <c r="C310" s="29" t="s">
        <v>1782</v>
      </c>
      <c r="D310" s="86"/>
      <c r="E310" s="87"/>
      <c r="F310" s="87"/>
      <c r="G310" s="88"/>
    </row>
    <row r="311" spans="2:7" ht="53.25" customHeight="1">
      <c r="B311" s="72"/>
      <c r="C311" s="29" t="s">
        <v>1783</v>
      </c>
      <c r="D311" s="86"/>
      <c r="E311" s="87"/>
      <c r="F311" s="87"/>
      <c r="G311" s="88"/>
    </row>
    <row r="312" spans="2:7" ht="25.5">
      <c r="B312" s="72"/>
      <c r="C312" s="29" t="s">
        <v>1602</v>
      </c>
      <c r="D312" s="86"/>
      <c r="E312" s="87"/>
      <c r="F312" s="87"/>
      <c r="G312" s="88"/>
    </row>
    <row r="313" spans="2:7" ht="56.25" customHeight="1">
      <c r="B313" s="72"/>
      <c r="C313" s="29" t="s">
        <v>1784</v>
      </c>
      <c r="D313" s="86"/>
      <c r="E313" s="87"/>
      <c r="F313" s="87"/>
      <c r="G313" s="88"/>
    </row>
    <row r="314" spans="2:7" ht="25.5">
      <c r="B314" s="73"/>
      <c r="C314" s="29" t="s">
        <v>1817</v>
      </c>
      <c r="D314" s="86"/>
      <c r="E314" s="87"/>
      <c r="F314" s="87"/>
      <c r="G314" s="88"/>
    </row>
    <row r="315" spans="2:7" ht="25.5">
      <c r="B315" s="71" t="s">
        <v>1647</v>
      </c>
      <c r="C315" s="29" t="s">
        <v>1779</v>
      </c>
      <c r="D315" s="86"/>
      <c r="E315" s="87"/>
      <c r="F315" s="87"/>
      <c r="G315" s="88"/>
    </row>
    <row r="316" spans="2:7" ht="25.5">
      <c r="B316" s="72"/>
      <c r="C316" s="29" t="s">
        <v>1780</v>
      </c>
      <c r="D316" s="91" t="s">
        <v>1781</v>
      </c>
      <c r="E316" s="92"/>
      <c r="F316" s="92"/>
      <c r="G316" s="93"/>
    </row>
    <row r="317" spans="2:7" ht="43.5" customHeight="1">
      <c r="B317" s="72"/>
      <c r="C317" s="29" t="s">
        <v>1782</v>
      </c>
      <c r="D317" s="86"/>
      <c r="E317" s="87"/>
      <c r="F317" s="87"/>
      <c r="G317" s="88"/>
    </row>
    <row r="318" spans="2:7" ht="52.5" customHeight="1">
      <c r="B318" s="72"/>
      <c r="C318" s="29" t="s">
        <v>1783</v>
      </c>
      <c r="D318" s="86"/>
      <c r="E318" s="87"/>
      <c r="F318" s="87"/>
      <c r="G318" s="88"/>
    </row>
    <row r="319" spans="2:7" ht="25.5">
      <c r="B319" s="72"/>
      <c r="C319" s="29" t="s">
        <v>1602</v>
      </c>
      <c r="D319" s="86"/>
      <c r="E319" s="87"/>
      <c r="F319" s="87"/>
      <c r="G319" s="88"/>
    </row>
    <row r="320" spans="2:7" ht="56.25" customHeight="1">
      <c r="B320" s="72"/>
      <c r="C320" s="29" t="s">
        <v>1784</v>
      </c>
      <c r="D320" s="86"/>
      <c r="E320" s="87"/>
      <c r="F320" s="87"/>
      <c r="G320" s="88"/>
    </row>
    <row r="321" spans="2:7" ht="25.5">
      <c r="B321" s="73"/>
      <c r="C321" s="29" t="s">
        <v>1817</v>
      </c>
      <c r="D321" s="86"/>
      <c r="E321" s="87"/>
      <c r="F321" s="87"/>
      <c r="G321" s="88"/>
    </row>
    <row r="322" spans="2:7" ht="25.5">
      <c r="B322" s="71" t="s">
        <v>1648</v>
      </c>
      <c r="C322" s="29" t="s">
        <v>1779</v>
      </c>
      <c r="D322" s="86"/>
      <c r="E322" s="87"/>
      <c r="F322" s="87"/>
      <c r="G322" s="88"/>
    </row>
    <row r="323" spans="2:7" ht="25.5">
      <c r="B323" s="72"/>
      <c r="C323" s="29" t="s">
        <v>1780</v>
      </c>
      <c r="D323" s="91" t="s">
        <v>1781</v>
      </c>
      <c r="E323" s="92"/>
      <c r="F323" s="92"/>
      <c r="G323" s="93"/>
    </row>
    <row r="324" spans="2:7" ht="47.25" customHeight="1">
      <c r="B324" s="72"/>
      <c r="C324" s="29" t="s">
        <v>1782</v>
      </c>
      <c r="D324" s="86"/>
      <c r="E324" s="87"/>
      <c r="F324" s="87"/>
      <c r="G324" s="88"/>
    </row>
    <row r="325" spans="2:7" ht="56.25" customHeight="1">
      <c r="B325" s="72"/>
      <c r="C325" s="29" t="s">
        <v>1783</v>
      </c>
      <c r="D325" s="86"/>
      <c r="E325" s="87"/>
      <c r="F325" s="87"/>
      <c r="G325" s="88"/>
    </row>
    <row r="326" spans="2:7" ht="25.5">
      <c r="B326" s="72"/>
      <c r="C326" s="29" t="s">
        <v>1602</v>
      </c>
      <c r="D326" s="86"/>
      <c r="E326" s="87"/>
      <c r="F326" s="87"/>
      <c r="G326" s="88"/>
    </row>
    <row r="327" spans="2:7" ht="55.5" customHeight="1">
      <c r="B327" s="72"/>
      <c r="C327" s="29" t="s">
        <v>1784</v>
      </c>
      <c r="D327" s="86"/>
      <c r="E327" s="87"/>
      <c r="F327" s="87"/>
      <c r="G327" s="88"/>
    </row>
    <row r="328" spans="2:7" ht="25.5">
      <c r="B328" s="73"/>
      <c r="C328" s="29" t="s">
        <v>1817</v>
      </c>
      <c r="D328" s="86"/>
      <c r="E328" s="87"/>
      <c r="F328" s="87"/>
      <c r="G328" s="88"/>
    </row>
    <row r="329" spans="2:7" ht="25.5">
      <c r="B329" s="71" t="s">
        <v>1649</v>
      </c>
      <c r="C329" s="29" t="s">
        <v>1779</v>
      </c>
      <c r="D329" s="86"/>
      <c r="E329" s="87"/>
      <c r="F329" s="87"/>
      <c r="G329" s="88"/>
    </row>
    <row r="330" spans="2:7" ht="25.5">
      <c r="B330" s="72"/>
      <c r="C330" s="29" t="s">
        <v>1780</v>
      </c>
      <c r="D330" s="91" t="s">
        <v>1781</v>
      </c>
      <c r="E330" s="92"/>
      <c r="F330" s="92"/>
      <c r="G330" s="93"/>
    </row>
    <row r="331" spans="2:7" ht="41.25" customHeight="1">
      <c r="B331" s="72"/>
      <c r="C331" s="29" t="s">
        <v>1782</v>
      </c>
      <c r="D331" s="86"/>
      <c r="E331" s="87"/>
      <c r="F331" s="87"/>
      <c r="G331" s="88"/>
    </row>
    <row r="332" spans="2:7" ht="56.25" customHeight="1">
      <c r="B332" s="72"/>
      <c r="C332" s="29" t="s">
        <v>1783</v>
      </c>
      <c r="D332" s="86"/>
      <c r="E332" s="87"/>
      <c r="F332" s="87"/>
      <c r="G332" s="88"/>
    </row>
    <row r="333" spans="2:7" ht="25.5">
      <c r="B333" s="72"/>
      <c r="C333" s="29" t="s">
        <v>1602</v>
      </c>
      <c r="D333" s="86"/>
      <c r="E333" s="87"/>
      <c r="F333" s="87"/>
      <c r="G333" s="88"/>
    </row>
    <row r="334" spans="2:7" ht="53.25" customHeight="1">
      <c r="B334" s="72"/>
      <c r="C334" s="29" t="s">
        <v>1784</v>
      </c>
      <c r="D334" s="86"/>
      <c r="E334" s="87"/>
      <c r="F334" s="87"/>
      <c r="G334" s="88"/>
    </row>
    <row r="335" spans="2:7" ht="25.5">
      <c r="B335" s="73"/>
      <c r="C335" s="29" t="s">
        <v>1817</v>
      </c>
      <c r="D335" s="86"/>
      <c r="E335" s="87"/>
      <c r="F335" s="87"/>
      <c r="G335" s="88"/>
    </row>
    <row r="336" spans="2:7" ht="25.5">
      <c r="B336" s="71" t="s">
        <v>1650</v>
      </c>
      <c r="C336" s="29" t="s">
        <v>1779</v>
      </c>
      <c r="D336" s="86"/>
      <c r="E336" s="87"/>
      <c r="F336" s="87"/>
      <c r="G336" s="88"/>
    </row>
    <row r="337" spans="2:7" ht="25.5">
      <c r="B337" s="72"/>
      <c r="C337" s="29" t="s">
        <v>1780</v>
      </c>
      <c r="D337" s="91" t="s">
        <v>1781</v>
      </c>
      <c r="E337" s="92"/>
      <c r="F337" s="92"/>
      <c r="G337" s="93"/>
    </row>
    <row r="338" spans="2:7" ht="42.75" customHeight="1">
      <c r="B338" s="72"/>
      <c r="C338" s="29" t="s">
        <v>1782</v>
      </c>
      <c r="D338" s="86"/>
      <c r="E338" s="87"/>
      <c r="F338" s="87"/>
      <c r="G338" s="88"/>
    </row>
    <row r="339" spans="2:7" ht="53.25" customHeight="1">
      <c r="B339" s="72"/>
      <c r="C339" s="29" t="s">
        <v>1783</v>
      </c>
      <c r="D339" s="86"/>
      <c r="E339" s="87"/>
      <c r="F339" s="87"/>
      <c r="G339" s="88"/>
    </row>
    <row r="340" spans="2:7" ht="25.5">
      <c r="B340" s="72"/>
      <c r="C340" s="29" t="s">
        <v>1602</v>
      </c>
      <c r="D340" s="86"/>
      <c r="E340" s="87"/>
      <c r="F340" s="87"/>
      <c r="G340" s="88"/>
    </row>
    <row r="341" spans="2:7" ht="53.25" customHeight="1">
      <c r="B341" s="72"/>
      <c r="C341" s="29" t="s">
        <v>1784</v>
      </c>
      <c r="D341" s="86"/>
      <c r="E341" s="87"/>
      <c r="F341" s="87"/>
      <c r="G341" s="88"/>
    </row>
    <row r="342" spans="2:7" ht="25.5">
      <c r="B342" s="73"/>
      <c r="C342" s="29" t="s">
        <v>1817</v>
      </c>
      <c r="D342" s="86"/>
      <c r="E342" s="87"/>
      <c r="F342" s="87"/>
      <c r="G342" s="88"/>
    </row>
    <row r="343" spans="2:7" ht="25.5">
      <c r="B343" s="71" t="s">
        <v>1651</v>
      </c>
      <c r="C343" s="29" t="s">
        <v>1779</v>
      </c>
      <c r="D343" s="86"/>
      <c r="E343" s="87"/>
      <c r="F343" s="87"/>
      <c r="G343" s="88"/>
    </row>
    <row r="344" spans="2:7" ht="25.5">
      <c r="B344" s="72"/>
      <c r="C344" s="29" t="s">
        <v>1780</v>
      </c>
      <c r="D344" s="91" t="s">
        <v>1781</v>
      </c>
      <c r="E344" s="92"/>
      <c r="F344" s="92"/>
      <c r="G344" s="93"/>
    </row>
    <row r="345" spans="2:7" ht="41.25" customHeight="1">
      <c r="B345" s="72"/>
      <c r="C345" s="29" t="s">
        <v>1782</v>
      </c>
      <c r="D345" s="86"/>
      <c r="E345" s="87"/>
      <c r="F345" s="87"/>
      <c r="G345" s="88"/>
    </row>
    <row r="346" spans="2:7" ht="56.25" customHeight="1">
      <c r="B346" s="72"/>
      <c r="C346" s="29" t="s">
        <v>1783</v>
      </c>
      <c r="D346" s="86"/>
      <c r="E346" s="87"/>
      <c r="F346" s="87"/>
      <c r="G346" s="88"/>
    </row>
    <row r="347" spans="2:7" ht="25.5">
      <c r="B347" s="72"/>
      <c r="C347" s="29" t="s">
        <v>1602</v>
      </c>
      <c r="D347" s="86"/>
      <c r="E347" s="87"/>
      <c r="F347" s="87"/>
      <c r="G347" s="88"/>
    </row>
    <row r="348" spans="2:7" ht="59.25" customHeight="1">
      <c r="B348" s="72"/>
      <c r="C348" s="29" t="s">
        <v>1784</v>
      </c>
      <c r="D348" s="86"/>
      <c r="E348" s="87"/>
      <c r="F348" s="87"/>
      <c r="G348" s="88"/>
    </row>
    <row r="349" spans="2:7" ht="25.5">
      <c r="B349" s="73"/>
      <c r="C349" s="29" t="s">
        <v>1817</v>
      </c>
      <c r="D349" s="86"/>
      <c r="E349" s="87"/>
      <c r="F349" s="87"/>
      <c r="G349" s="88"/>
    </row>
    <row r="350" spans="2:7" ht="25.5">
      <c r="B350" s="71" t="s">
        <v>1652</v>
      </c>
      <c r="C350" s="29" t="s">
        <v>1779</v>
      </c>
      <c r="D350" s="86"/>
      <c r="E350" s="87"/>
      <c r="F350" s="87"/>
      <c r="G350" s="88"/>
    </row>
    <row r="351" spans="2:7" ht="25.5">
      <c r="B351" s="72"/>
      <c r="C351" s="29" t="s">
        <v>1780</v>
      </c>
      <c r="D351" s="91" t="s">
        <v>1781</v>
      </c>
      <c r="E351" s="92"/>
      <c r="F351" s="92"/>
      <c r="G351" s="93"/>
    </row>
    <row r="352" spans="2:7" ht="44.25" customHeight="1">
      <c r="B352" s="72"/>
      <c r="C352" s="29" t="s">
        <v>1782</v>
      </c>
      <c r="D352" s="86"/>
      <c r="E352" s="87"/>
      <c r="F352" s="87"/>
      <c r="G352" s="88"/>
    </row>
    <row r="353" spans="2:7" ht="56.25" customHeight="1">
      <c r="B353" s="72"/>
      <c r="C353" s="29" t="s">
        <v>1783</v>
      </c>
      <c r="D353" s="86"/>
      <c r="E353" s="87"/>
      <c r="F353" s="87"/>
      <c r="G353" s="88"/>
    </row>
    <row r="354" spans="2:7" ht="25.5">
      <c r="B354" s="72"/>
      <c r="C354" s="29" t="s">
        <v>1602</v>
      </c>
      <c r="D354" s="86"/>
      <c r="E354" s="87"/>
      <c r="F354" s="87"/>
      <c r="G354" s="88"/>
    </row>
    <row r="355" spans="2:7" ht="55.5" customHeight="1">
      <c r="B355" s="72"/>
      <c r="C355" s="29" t="s">
        <v>1784</v>
      </c>
      <c r="D355" s="86"/>
      <c r="E355" s="87"/>
      <c r="F355" s="87"/>
      <c r="G355" s="88"/>
    </row>
    <row r="356" spans="2:7" ht="25.5">
      <c r="B356" s="73"/>
      <c r="C356" s="29" t="s">
        <v>1817</v>
      </c>
      <c r="D356" s="86"/>
      <c r="E356" s="87"/>
      <c r="F356" s="87"/>
      <c r="G356" s="88"/>
    </row>
  </sheetData>
  <sheetProtection formatCells="0" formatColumns="0" formatRows="0" insertRows="0" deleteRows="0"/>
  <mergeCells count="404">
    <mergeCell ref="C3:G3"/>
    <mergeCell ref="C4:G4"/>
    <mergeCell ref="C5:G5"/>
    <mergeCell ref="D6:G6"/>
    <mergeCell ref="B7:B13"/>
    <mergeCell ref="D7:G7"/>
    <mergeCell ref="D8:G8"/>
    <mergeCell ref="D9:G9"/>
    <mergeCell ref="D10:G10"/>
    <mergeCell ref="D11:G11"/>
    <mergeCell ref="D12:G12"/>
    <mergeCell ref="D13:G13"/>
    <mergeCell ref="B14:B20"/>
    <mergeCell ref="D14:G14"/>
    <mergeCell ref="D15:G15"/>
    <mergeCell ref="D16:G16"/>
    <mergeCell ref="D17:G17"/>
    <mergeCell ref="D18:G18"/>
    <mergeCell ref="D19:G19"/>
    <mergeCell ref="D20:G20"/>
    <mergeCell ref="B28:B34"/>
    <mergeCell ref="D28:G28"/>
    <mergeCell ref="D29:G29"/>
    <mergeCell ref="D30:G30"/>
    <mergeCell ref="D31:G31"/>
    <mergeCell ref="D32:G32"/>
    <mergeCell ref="D33:G33"/>
    <mergeCell ref="D34:G34"/>
    <mergeCell ref="B21:B27"/>
    <mergeCell ref="D21:G21"/>
    <mergeCell ref="D22:G22"/>
    <mergeCell ref="D23:G23"/>
    <mergeCell ref="D24:G24"/>
    <mergeCell ref="D25:G25"/>
    <mergeCell ref="D26:G26"/>
    <mergeCell ref="D27:G27"/>
    <mergeCell ref="B42:B48"/>
    <mergeCell ref="D42:G42"/>
    <mergeCell ref="D43:G43"/>
    <mergeCell ref="D44:G44"/>
    <mergeCell ref="D45:G45"/>
    <mergeCell ref="D46:G46"/>
    <mergeCell ref="D47:G47"/>
    <mergeCell ref="D48:G48"/>
    <mergeCell ref="B35:B41"/>
    <mergeCell ref="D35:G35"/>
    <mergeCell ref="D36:G36"/>
    <mergeCell ref="D37:G37"/>
    <mergeCell ref="D38:G38"/>
    <mergeCell ref="D39:G39"/>
    <mergeCell ref="D40:G40"/>
    <mergeCell ref="D41:G41"/>
    <mergeCell ref="B56:B62"/>
    <mergeCell ref="D56:G56"/>
    <mergeCell ref="D57:G57"/>
    <mergeCell ref="D58:G58"/>
    <mergeCell ref="D59:G59"/>
    <mergeCell ref="D60:G60"/>
    <mergeCell ref="D61:G61"/>
    <mergeCell ref="D62:G62"/>
    <mergeCell ref="B49:B55"/>
    <mergeCell ref="D49:G49"/>
    <mergeCell ref="D50:G50"/>
    <mergeCell ref="D51:G51"/>
    <mergeCell ref="D52:G52"/>
    <mergeCell ref="D53:G53"/>
    <mergeCell ref="D54:G54"/>
    <mergeCell ref="D55:G55"/>
    <mergeCell ref="B70:B76"/>
    <mergeCell ref="D70:G70"/>
    <mergeCell ref="D71:G71"/>
    <mergeCell ref="D72:G72"/>
    <mergeCell ref="D73:G73"/>
    <mergeCell ref="D74:G74"/>
    <mergeCell ref="D75:G75"/>
    <mergeCell ref="D76:G76"/>
    <mergeCell ref="B63:B69"/>
    <mergeCell ref="D63:G63"/>
    <mergeCell ref="D64:G64"/>
    <mergeCell ref="D65:G65"/>
    <mergeCell ref="D66:G66"/>
    <mergeCell ref="D67:G67"/>
    <mergeCell ref="D68:G68"/>
    <mergeCell ref="D69:G69"/>
    <mergeCell ref="B84:B90"/>
    <mergeCell ref="D84:G84"/>
    <mergeCell ref="D85:G85"/>
    <mergeCell ref="D86:G86"/>
    <mergeCell ref="D87:G87"/>
    <mergeCell ref="D88:G88"/>
    <mergeCell ref="D89:G89"/>
    <mergeCell ref="D90:G90"/>
    <mergeCell ref="B77:B83"/>
    <mergeCell ref="D77:G77"/>
    <mergeCell ref="D78:G78"/>
    <mergeCell ref="D79:G79"/>
    <mergeCell ref="D80:G80"/>
    <mergeCell ref="D81:G81"/>
    <mergeCell ref="D82:G82"/>
    <mergeCell ref="D83:G83"/>
    <mergeCell ref="B98:B104"/>
    <mergeCell ref="D98:G98"/>
    <mergeCell ref="D99:G99"/>
    <mergeCell ref="D100:G100"/>
    <mergeCell ref="D101:G101"/>
    <mergeCell ref="D102:G102"/>
    <mergeCell ref="D103:G103"/>
    <mergeCell ref="D104:G104"/>
    <mergeCell ref="B91:B97"/>
    <mergeCell ref="D91:G91"/>
    <mergeCell ref="D92:G92"/>
    <mergeCell ref="D93:G93"/>
    <mergeCell ref="D94:G94"/>
    <mergeCell ref="D95:G95"/>
    <mergeCell ref="D96:G96"/>
    <mergeCell ref="D97:G97"/>
    <mergeCell ref="B112:B118"/>
    <mergeCell ref="D112:G112"/>
    <mergeCell ref="D113:G113"/>
    <mergeCell ref="D114:G114"/>
    <mergeCell ref="D115:G115"/>
    <mergeCell ref="D116:G116"/>
    <mergeCell ref="D117:G117"/>
    <mergeCell ref="D118:G118"/>
    <mergeCell ref="B105:B111"/>
    <mergeCell ref="D105:G105"/>
    <mergeCell ref="D106:G106"/>
    <mergeCell ref="D107:G107"/>
    <mergeCell ref="D108:G108"/>
    <mergeCell ref="D109:G109"/>
    <mergeCell ref="D110:G110"/>
    <mergeCell ref="D111:G111"/>
    <mergeCell ref="B126:B132"/>
    <mergeCell ref="D126:G126"/>
    <mergeCell ref="D127:G127"/>
    <mergeCell ref="D128:G128"/>
    <mergeCell ref="D129:G129"/>
    <mergeCell ref="D130:G130"/>
    <mergeCell ref="D131:G131"/>
    <mergeCell ref="D132:G132"/>
    <mergeCell ref="B119:B125"/>
    <mergeCell ref="D119:G119"/>
    <mergeCell ref="D120:G120"/>
    <mergeCell ref="D121:G121"/>
    <mergeCell ref="D122:G122"/>
    <mergeCell ref="D123:G123"/>
    <mergeCell ref="D124:G124"/>
    <mergeCell ref="D125:G125"/>
    <mergeCell ref="B140:B146"/>
    <mergeCell ref="D140:G140"/>
    <mergeCell ref="D141:G141"/>
    <mergeCell ref="D142:G142"/>
    <mergeCell ref="D143:G143"/>
    <mergeCell ref="D144:G144"/>
    <mergeCell ref="D145:G145"/>
    <mergeCell ref="D146:G146"/>
    <mergeCell ref="B133:B139"/>
    <mergeCell ref="D133:G133"/>
    <mergeCell ref="D134:G134"/>
    <mergeCell ref="D135:G135"/>
    <mergeCell ref="D136:G136"/>
    <mergeCell ref="D137:G137"/>
    <mergeCell ref="D138:G138"/>
    <mergeCell ref="D139:G139"/>
    <mergeCell ref="B154:B160"/>
    <mergeCell ref="D154:G154"/>
    <mergeCell ref="D155:G155"/>
    <mergeCell ref="D156:G156"/>
    <mergeCell ref="D157:G157"/>
    <mergeCell ref="D158:G158"/>
    <mergeCell ref="D159:G159"/>
    <mergeCell ref="D160:G160"/>
    <mergeCell ref="B147:B153"/>
    <mergeCell ref="D147:G147"/>
    <mergeCell ref="D148:G148"/>
    <mergeCell ref="D149:G149"/>
    <mergeCell ref="D150:G150"/>
    <mergeCell ref="D151:G151"/>
    <mergeCell ref="D152:G152"/>
    <mergeCell ref="D153:G153"/>
    <mergeCell ref="B168:B174"/>
    <mergeCell ref="D168:G168"/>
    <mergeCell ref="D169:G169"/>
    <mergeCell ref="D170:G170"/>
    <mergeCell ref="D171:G171"/>
    <mergeCell ref="D172:G172"/>
    <mergeCell ref="D173:G173"/>
    <mergeCell ref="D174:G174"/>
    <mergeCell ref="B161:B167"/>
    <mergeCell ref="D161:G161"/>
    <mergeCell ref="D162:G162"/>
    <mergeCell ref="D163:G163"/>
    <mergeCell ref="D164:G164"/>
    <mergeCell ref="D165:G165"/>
    <mergeCell ref="D166:G166"/>
    <mergeCell ref="D167:G167"/>
    <mergeCell ref="B182:B188"/>
    <mergeCell ref="D182:G182"/>
    <mergeCell ref="D183:G183"/>
    <mergeCell ref="D184:G184"/>
    <mergeCell ref="D185:G185"/>
    <mergeCell ref="D186:G186"/>
    <mergeCell ref="D187:G187"/>
    <mergeCell ref="D188:G188"/>
    <mergeCell ref="B175:B181"/>
    <mergeCell ref="D175:G175"/>
    <mergeCell ref="D176:G176"/>
    <mergeCell ref="D177:G177"/>
    <mergeCell ref="D178:G178"/>
    <mergeCell ref="D179:G179"/>
    <mergeCell ref="D180:G180"/>
    <mergeCell ref="D181:G181"/>
    <mergeCell ref="B196:B202"/>
    <mergeCell ref="D196:G196"/>
    <mergeCell ref="D197:G197"/>
    <mergeCell ref="D198:G198"/>
    <mergeCell ref="D199:G199"/>
    <mergeCell ref="D200:G200"/>
    <mergeCell ref="D201:G201"/>
    <mergeCell ref="D202:G202"/>
    <mergeCell ref="B189:B195"/>
    <mergeCell ref="D189:G189"/>
    <mergeCell ref="D190:G190"/>
    <mergeCell ref="D191:G191"/>
    <mergeCell ref="D192:G192"/>
    <mergeCell ref="D193:G193"/>
    <mergeCell ref="D194:G194"/>
    <mergeCell ref="D195:G195"/>
    <mergeCell ref="B210:B216"/>
    <mergeCell ref="D210:G210"/>
    <mergeCell ref="D211:G211"/>
    <mergeCell ref="D212:G212"/>
    <mergeCell ref="D213:G213"/>
    <mergeCell ref="D214:G214"/>
    <mergeCell ref="D215:G215"/>
    <mergeCell ref="D216:G216"/>
    <mergeCell ref="B203:B209"/>
    <mergeCell ref="D203:G203"/>
    <mergeCell ref="D204:G204"/>
    <mergeCell ref="D205:G205"/>
    <mergeCell ref="D206:G206"/>
    <mergeCell ref="D207:G207"/>
    <mergeCell ref="D208:G208"/>
    <mergeCell ref="D209:G209"/>
    <mergeCell ref="B224:B230"/>
    <mergeCell ref="D224:G224"/>
    <mergeCell ref="D225:G225"/>
    <mergeCell ref="D226:G226"/>
    <mergeCell ref="D227:G227"/>
    <mergeCell ref="D228:G228"/>
    <mergeCell ref="D229:G229"/>
    <mergeCell ref="D230:G230"/>
    <mergeCell ref="B217:B223"/>
    <mergeCell ref="D217:G217"/>
    <mergeCell ref="D218:G218"/>
    <mergeCell ref="D219:G219"/>
    <mergeCell ref="D220:G220"/>
    <mergeCell ref="D221:G221"/>
    <mergeCell ref="D222:G222"/>
    <mergeCell ref="D223:G223"/>
    <mergeCell ref="B238:B244"/>
    <mergeCell ref="D238:G238"/>
    <mergeCell ref="D239:G239"/>
    <mergeCell ref="D240:G240"/>
    <mergeCell ref="D241:G241"/>
    <mergeCell ref="D242:G242"/>
    <mergeCell ref="D243:G243"/>
    <mergeCell ref="D244:G244"/>
    <mergeCell ref="B231:B237"/>
    <mergeCell ref="D231:G231"/>
    <mergeCell ref="D232:G232"/>
    <mergeCell ref="D233:G233"/>
    <mergeCell ref="D234:G234"/>
    <mergeCell ref="D235:G235"/>
    <mergeCell ref="D236:G236"/>
    <mergeCell ref="D237:G237"/>
    <mergeCell ref="B252:B258"/>
    <mergeCell ref="D252:G252"/>
    <mergeCell ref="D253:G253"/>
    <mergeCell ref="D254:G254"/>
    <mergeCell ref="D255:G255"/>
    <mergeCell ref="D256:G256"/>
    <mergeCell ref="D257:G257"/>
    <mergeCell ref="D258:G258"/>
    <mergeCell ref="B245:B251"/>
    <mergeCell ref="D245:G245"/>
    <mergeCell ref="D246:G246"/>
    <mergeCell ref="D247:G247"/>
    <mergeCell ref="D248:G248"/>
    <mergeCell ref="D249:G249"/>
    <mergeCell ref="D250:G250"/>
    <mergeCell ref="D251:G251"/>
    <mergeCell ref="B266:B272"/>
    <mergeCell ref="D266:G266"/>
    <mergeCell ref="D267:G267"/>
    <mergeCell ref="D268:G268"/>
    <mergeCell ref="D269:G269"/>
    <mergeCell ref="D270:G270"/>
    <mergeCell ref="D271:G271"/>
    <mergeCell ref="D272:G272"/>
    <mergeCell ref="B259:B265"/>
    <mergeCell ref="D259:G259"/>
    <mergeCell ref="D260:G260"/>
    <mergeCell ref="D261:G261"/>
    <mergeCell ref="D262:G262"/>
    <mergeCell ref="D263:G263"/>
    <mergeCell ref="D264:G264"/>
    <mergeCell ref="D265:G265"/>
    <mergeCell ref="B280:B286"/>
    <mergeCell ref="D280:G280"/>
    <mergeCell ref="D281:G281"/>
    <mergeCell ref="D282:G282"/>
    <mergeCell ref="D283:G283"/>
    <mergeCell ref="D284:G284"/>
    <mergeCell ref="D285:G285"/>
    <mergeCell ref="D286:G286"/>
    <mergeCell ref="B273:B279"/>
    <mergeCell ref="D273:G273"/>
    <mergeCell ref="D274:G274"/>
    <mergeCell ref="D275:G275"/>
    <mergeCell ref="D276:G276"/>
    <mergeCell ref="D277:G277"/>
    <mergeCell ref="D278:G278"/>
    <mergeCell ref="D279:G279"/>
    <mergeCell ref="B294:B300"/>
    <mergeCell ref="D294:G294"/>
    <mergeCell ref="D295:G295"/>
    <mergeCell ref="D296:G296"/>
    <mergeCell ref="D297:G297"/>
    <mergeCell ref="D298:G298"/>
    <mergeCell ref="D299:G299"/>
    <mergeCell ref="D300:G300"/>
    <mergeCell ref="B287:B293"/>
    <mergeCell ref="D287:G287"/>
    <mergeCell ref="D288:G288"/>
    <mergeCell ref="D289:G289"/>
    <mergeCell ref="D290:G290"/>
    <mergeCell ref="D291:G291"/>
    <mergeCell ref="D292:G292"/>
    <mergeCell ref="D293:G293"/>
    <mergeCell ref="B308:B314"/>
    <mergeCell ref="D308:G308"/>
    <mergeCell ref="D309:G309"/>
    <mergeCell ref="D310:G310"/>
    <mergeCell ref="D311:G311"/>
    <mergeCell ref="D312:G312"/>
    <mergeCell ref="D313:G313"/>
    <mergeCell ref="D314:G314"/>
    <mergeCell ref="B301:B307"/>
    <mergeCell ref="D301:G301"/>
    <mergeCell ref="D302:G302"/>
    <mergeCell ref="D303:G303"/>
    <mergeCell ref="D304:G304"/>
    <mergeCell ref="D305:G305"/>
    <mergeCell ref="D306:G306"/>
    <mergeCell ref="D307:G307"/>
    <mergeCell ref="B322:B328"/>
    <mergeCell ref="D322:G322"/>
    <mergeCell ref="D323:G323"/>
    <mergeCell ref="D324:G324"/>
    <mergeCell ref="D325:G325"/>
    <mergeCell ref="D326:G326"/>
    <mergeCell ref="D327:G327"/>
    <mergeCell ref="D328:G328"/>
    <mergeCell ref="B315:B321"/>
    <mergeCell ref="D315:G315"/>
    <mergeCell ref="D316:G316"/>
    <mergeCell ref="D317:G317"/>
    <mergeCell ref="D318:G318"/>
    <mergeCell ref="D319:G319"/>
    <mergeCell ref="D320:G320"/>
    <mergeCell ref="D321:G321"/>
    <mergeCell ref="B336:B342"/>
    <mergeCell ref="D336:G336"/>
    <mergeCell ref="D337:G337"/>
    <mergeCell ref="D338:G338"/>
    <mergeCell ref="D339:G339"/>
    <mergeCell ref="D340:G340"/>
    <mergeCell ref="D341:G341"/>
    <mergeCell ref="D342:G342"/>
    <mergeCell ref="B329:B335"/>
    <mergeCell ref="D329:G329"/>
    <mergeCell ref="D330:G330"/>
    <mergeCell ref="D331:G331"/>
    <mergeCell ref="D332:G332"/>
    <mergeCell ref="D333:G333"/>
    <mergeCell ref="D334:G334"/>
    <mergeCell ref="D335:G335"/>
    <mergeCell ref="B350:B356"/>
    <mergeCell ref="D350:G350"/>
    <mergeCell ref="D351:G351"/>
    <mergeCell ref="D352:G352"/>
    <mergeCell ref="D353:G353"/>
    <mergeCell ref="D354:G354"/>
    <mergeCell ref="D355:G355"/>
    <mergeCell ref="D356:G356"/>
    <mergeCell ref="B343:B349"/>
    <mergeCell ref="D343:G343"/>
    <mergeCell ref="D344:G344"/>
    <mergeCell ref="D345:G345"/>
    <mergeCell ref="D346:G346"/>
    <mergeCell ref="D347:G347"/>
    <mergeCell ref="D348:G348"/>
    <mergeCell ref="D349:G34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Q865"/>
  <sheetViews>
    <sheetView topLeftCell="B1" zoomScaleNormal="100" workbookViewId="0">
      <selection activeCell="D12" sqref="D12"/>
    </sheetView>
  </sheetViews>
  <sheetFormatPr baseColWidth="10" defaultColWidth="11.42578125" defaultRowHeight="12.75"/>
  <cols>
    <col min="1" max="1" width="5.28515625" style="26" customWidth="1"/>
    <col min="2" max="2" width="4" style="26" bestFit="1" customWidth="1"/>
    <col min="3" max="3" width="50.28515625" style="26" customWidth="1"/>
    <col min="4" max="4" width="46.42578125" style="26" customWidth="1"/>
    <col min="5" max="5" width="11.42578125" style="26"/>
    <col min="6" max="6" width="44.7109375" style="26" customWidth="1"/>
    <col min="7" max="7" width="11.42578125" style="46" hidden="1" customWidth="1"/>
    <col min="8" max="8" width="15" style="46" customWidth="1"/>
    <col min="9" max="10" width="13.85546875" style="26" hidden="1" customWidth="1"/>
    <col min="11" max="11" width="12.85546875" style="26" hidden="1" customWidth="1"/>
    <col min="12" max="12" width="13" style="26" hidden="1" customWidth="1"/>
    <col min="13" max="13" width="11.42578125" style="26" customWidth="1"/>
    <col min="14" max="16" width="11.42578125" style="26"/>
    <col min="17" max="17" width="11.42578125" style="26" hidden="1" customWidth="1"/>
    <col min="18" max="16384" width="11.42578125" style="26"/>
  </cols>
  <sheetData>
    <row r="3" spans="3:17" ht="59.25" customHeight="1">
      <c r="C3" s="97" t="s">
        <v>1785</v>
      </c>
      <c r="D3" s="97"/>
      <c r="F3" s="35" t="s">
        <v>1786</v>
      </c>
      <c r="G3" s="36" t="s">
        <v>1787</v>
      </c>
      <c r="H3" s="36" t="s">
        <v>1788</v>
      </c>
      <c r="I3" s="37" t="s">
        <v>1789</v>
      </c>
      <c r="J3" s="36" t="s">
        <v>1790</v>
      </c>
      <c r="K3" s="38" t="s">
        <v>1791</v>
      </c>
      <c r="L3" s="38" t="s">
        <v>1792</v>
      </c>
      <c r="Q3" s="26" t="s">
        <v>1793</v>
      </c>
    </row>
    <row r="4" spans="3:17">
      <c r="C4" s="39" t="s">
        <v>1706</v>
      </c>
      <c r="D4" s="40">
        <f>+SUMIF(C:C,"Coste subvencionable máximo",D:D)</f>
        <v>0</v>
      </c>
      <c r="F4" s="35" t="s">
        <v>1794</v>
      </c>
      <c r="G4" s="36">
        <v>0</v>
      </c>
      <c r="H4" s="36">
        <v>460</v>
      </c>
      <c r="I4" s="41">
        <f t="shared" ref="I4:I10" si="0">+G4*$D$12</f>
        <v>0</v>
      </c>
      <c r="J4" s="41">
        <f>+$D$12*H4</f>
        <v>0</v>
      </c>
      <c r="K4" s="41">
        <f t="shared" ref="K4:K10" si="1">+$D$17</f>
        <v>0</v>
      </c>
      <c r="L4" s="41">
        <f>+IF(K4&gt;J4,J4,IF((K4-I4)&gt;0,K4-I4,0))</f>
        <v>0</v>
      </c>
      <c r="Q4" s="26" t="s">
        <v>1795</v>
      </c>
    </row>
    <row r="5" spans="3:17">
      <c r="F5" s="35" t="s">
        <v>1796</v>
      </c>
      <c r="G5" s="36"/>
      <c r="H5" s="36">
        <v>749</v>
      </c>
      <c r="I5" s="41">
        <f t="shared" si="0"/>
        <v>0</v>
      </c>
      <c r="J5" s="41">
        <f t="shared" ref="J5:J10" si="2">+$D$12*H5</f>
        <v>0</v>
      </c>
      <c r="K5" s="41">
        <f t="shared" si="1"/>
        <v>0</v>
      </c>
      <c r="L5" s="41">
        <f t="shared" ref="L5:L10" si="3">+IF(K5&gt;J5,J5,IF((K5-I5)&gt;0,K5-I5,0))</f>
        <v>0</v>
      </c>
    </row>
    <row r="6" spans="3:17">
      <c r="F6" s="35" t="s">
        <v>1797</v>
      </c>
      <c r="G6" s="36"/>
      <c r="H6" s="36">
        <v>910</v>
      </c>
      <c r="I6" s="41">
        <f t="shared" si="0"/>
        <v>0</v>
      </c>
      <c r="J6" s="41">
        <f t="shared" si="2"/>
        <v>0</v>
      </c>
      <c r="K6" s="41">
        <f t="shared" si="1"/>
        <v>0</v>
      </c>
      <c r="L6" s="41">
        <f t="shared" si="3"/>
        <v>0</v>
      </c>
      <c r="Q6" s="26" t="s">
        <v>1798</v>
      </c>
    </row>
    <row r="7" spans="3:17">
      <c r="F7" s="35" t="s">
        <v>1799</v>
      </c>
      <c r="G7" s="36"/>
      <c r="H7" s="36">
        <v>1188</v>
      </c>
      <c r="I7" s="41">
        <f t="shared" si="0"/>
        <v>0</v>
      </c>
      <c r="J7" s="41">
        <f t="shared" si="2"/>
        <v>0</v>
      </c>
      <c r="K7" s="41">
        <f t="shared" si="1"/>
        <v>0</v>
      </c>
      <c r="L7" s="41">
        <f t="shared" si="3"/>
        <v>0</v>
      </c>
    </row>
    <row r="8" spans="3:17">
      <c r="C8" s="42" t="s">
        <v>1800</v>
      </c>
      <c r="D8" s="43"/>
      <c r="F8" s="2" t="s">
        <v>1801</v>
      </c>
      <c r="G8" s="50">
        <v>0</v>
      </c>
      <c r="H8" s="50">
        <v>1070</v>
      </c>
      <c r="I8" s="51">
        <f t="shared" si="0"/>
        <v>0</v>
      </c>
      <c r="J8" s="51">
        <f t="shared" si="2"/>
        <v>0</v>
      </c>
      <c r="K8" s="51">
        <f t="shared" si="1"/>
        <v>0</v>
      </c>
      <c r="L8" s="51">
        <f t="shared" si="3"/>
        <v>0</v>
      </c>
    </row>
    <row r="9" spans="3:17">
      <c r="C9" s="42" t="s">
        <v>1802</v>
      </c>
      <c r="D9" s="43" t="s">
        <v>1793</v>
      </c>
      <c r="F9" s="35" t="s">
        <v>1803</v>
      </c>
      <c r="G9" s="36">
        <v>0</v>
      </c>
      <c r="H9" s="36">
        <v>3072</v>
      </c>
      <c r="I9" s="41">
        <f t="shared" si="0"/>
        <v>0</v>
      </c>
      <c r="J9" s="41">
        <f t="shared" si="2"/>
        <v>0</v>
      </c>
      <c r="K9" s="41">
        <f t="shared" si="1"/>
        <v>0</v>
      </c>
      <c r="L9" s="41">
        <f t="shared" si="3"/>
        <v>0</v>
      </c>
    </row>
    <row r="10" spans="3:17" ht="38.25">
      <c r="C10" s="35" t="s">
        <v>1804</v>
      </c>
      <c r="D10" s="38" t="str">
        <f>+Q6</f>
        <v>La instalación se utilizará exclusivamente para autoconsumo en el establecimiento industrial</v>
      </c>
      <c r="F10" s="35" t="s">
        <v>1805</v>
      </c>
      <c r="G10" s="36">
        <v>0</v>
      </c>
      <c r="H10" s="36">
        <v>4723</v>
      </c>
      <c r="I10" s="41">
        <f t="shared" si="0"/>
        <v>0</v>
      </c>
      <c r="J10" s="41">
        <f t="shared" si="2"/>
        <v>0</v>
      </c>
      <c r="K10" s="41">
        <f t="shared" si="1"/>
        <v>0</v>
      </c>
      <c r="L10" s="41">
        <f t="shared" si="3"/>
        <v>0</v>
      </c>
    </row>
    <row r="11" spans="3:17">
      <c r="C11" s="35" t="s">
        <v>1806</v>
      </c>
      <c r="D11" s="44"/>
      <c r="G11" s="26"/>
      <c r="H11" s="26"/>
    </row>
    <row r="12" spans="3:17">
      <c r="C12" s="35" t="s">
        <v>1807</v>
      </c>
      <c r="D12" s="45"/>
    </row>
    <row r="13" spans="3:17" ht="26.25" customHeight="1">
      <c r="C13" s="35" t="s">
        <v>1808</v>
      </c>
      <c r="D13" s="47" t="str">
        <f>+IF(D9=Q4,IF(D12&lt;=20,F10,IF(D12&lt;=500,F9,F8)),IF(D9=Q3,IF(D12&lt;=10,F7,IF(D12&lt;=100,F6,IF(D12&lt;=1000,F5,F4)))))</f>
        <v>Fotovoltaica P ≤ 10 kWp</v>
      </c>
    </row>
    <row r="14" spans="3:17">
      <c r="C14" s="35" t="s">
        <v>1809</v>
      </c>
      <c r="D14" s="44"/>
    </row>
    <row r="15" spans="3:17" ht="42" customHeight="1">
      <c r="C15" s="35" t="s">
        <v>1810</v>
      </c>
      <c r="D15" s="44"/>
    </row>
    <row r="16" spans="3:17" ht="42" customHeight="1">
      <c r="C16" s="35" t="s">
        <v>1811</v>
      </c>
      <c r="D16" s="44"/>
    </row>
    <row r="17" spans="3:7" ht="42" customHeight="1">
      <c r="C17" s="35" t="s">
        <v>1812</v>
      </c>
      <c r="D17" s="45"/>
    </row>
    <row r="18" spans="3:7" ht="42" customHeight="1">
      <c r="C18" s="35" t="s">
        <v>1813</v>
      </c>
      <c r="D18" s="48">
        <f>+VLOOKUP(D13,F4:L10,7,FALSE)</f>
        <v>0</v>
      </c>
    </row>
    <row r="19" spans="3:7" ht="42" customHeight="1">
      <c r="C19" s="49"/>
      <c r="D19" s="49"/>
      <c r="G19" s="26"/>
    </row>
    <row r="20" spans="3:7" ht="42" customHeight="1">
      <c r="C20" s="49"/>
      <c r="D20" s="49"/>
    </row>
    <row r="21" spans="3:7" ht="42" customHeight="1">
      <c r="C21" s="49"/>
      <c r="D21" s="49"/>
    </row>
    <row r="22" spans="3:7" ht="42" customHeight="1">
      <c r="C22" s="49"/>
      <c r="D22" s="49"/>
    </row>
    <row r="23" spans="3:7" ht="42" customHeight="1">
      <c r="C23" s="49"/>
      <c r="D23" s="49"/>
    </row>
    <row r="24" spans="3:7" ht="42" customHeight="1">
      <c r="C24" s="49"/>
      <c r="D24" s="49"/>
    </row>
    <row r="25" spans="3:7" ht="46.5" customHeight="1">
      <c r="C25" s="49"/>
      <c r="D25" s="49"/>
    </row>
    <row r="26" spans="3:7">
      <c r="C26" s="49"/>
      <c r="D26" s="49"/>
    </row>
    <row r="27" spans="3:7">
      <c r="C27" s="49"/>
      <c r="D27" s="49"/>
    </row>
    <row r="28" spans="3:7">
      <c r="C28" s="49"/>
      <c r="D28" s="49"/>
    </row>
    <row r="29" spans="3:7">
      <c r="C29" s="49"/>
      <c r="D29" s="49"/>
    </row>
    <row r="30" spans="3:7">
      <c r="C30" s="49"/>
      <c r="D30" s="49"/>
    </row>
    <row r="31" spans="3:7">
      <c r="C31" s="49"/>
      <c r="D31" s="49"/>
    </row>
    <row r="32" spans="3:7">
      <c r="C32" s="49"/>
      <c r="D32" s="49"/>
    </row>
    <row r="33" spans="3:4">
      <c r="C33" s="49"/>
      <c r="D33" s="49"/>
    </row>
    <row r="34" spans="3:4">
      <c r="C34" s="49"/>
      <c r="D34" s="49"/>
    </row>
    <row r="35" spans="3:4">
      <c r="C35" s="49"/>
      <c r="D35" s="49"/>
    </row>
    <row r="36" spans="3:4">
      <c r="C36" s="49"/>
      <c r="D36" s="49"/>
    </row>
    <row r="37" spans="3:4">
      <c r="C37" s="49"/>
      <c r="D37" s="49"/>
    </row>
    <row r="38" spans="3:4">
      <c r="C38" s="49"/>
      <c r="D38" s="49"/>
    </row>
    <row r="39" spans="3:4">
      <c r="C39" s="49"/>
      <c r="D39" s="49"/>
    </row>
    <row r="40" spans="3:4">
      <c r="C40" s="49"/>
      <c r="D40" s="49"/>
    </row>
    <row r="41" spans="3:4">
      <c r="C41" s="49"/>
      <c r="D41" s="49"/>
    </row>
    <row r="42" spans="3:4">
      <c r="C42" s="49"/>
      <c r="D42" s="49"/>
    </row>
    <row r="43" spans="3:4">
      <c r="C43" s="49"/>
      <c r="D43" s="49"/>
    </row>
    <row r="44" spans="3:4">
      <c r="C44" s="49"/>
      <c r="D44" s="49"/>
    </row>
    <row r="45" spans="3:4">
      <c r="C45" s="49"/>
      <c r="D45" s="49"/>
    </row>
    <row r="46" spans="3:4">
      <c r="C46" s="49"/>
      <c r="D46" s="49"/>
    </row>
    <row r="47" spans="3:4">
      <c r="C47" s="49"/>
      <c r="D47" s="49"/>
    </row>
    <row r="48" spans="3:4">
      <c r="C48" s="49"/>
      <c r="D48" s="49"/>
    </row>
    <row r="49" spans="3:4">
      <c r="C49" s="49"/>
      <c r="D49" s="49"/>
    </row>
    <row r="50" spans="3:4">
      <c r="C50" s="49"/>
      <c r="D50" s="49"/>
    </row>
    <row r="51" spans="3:4">
      <c r="C51" s="49"/>
      <c r="D51" s="49"/>
    </row>
    <row r="52" spans="3:4">
      <c r="C52" s="49"/>
      <c r="D52" s="49"/>
    </row>
    <row r="53" spans="3:4">
      <c r="C53" s="49"/>
      <c r="D53" s="49"/>
    </row>
    <row r="54" spans="3:4">
      <c r="C54" s="49"/>
      <c r="D54" s="49"/>
    </row>
    <row r="55" spans="3:4">
      <c r="C55" s="49"/>
      <c r="D55" s="49"/>
    </row>
    <row r="56" spans="3:4">
      <c r="C56" s="49"/>
      <c r="D56" s="49"/>
    </row>
    <row r="57" spans="3:4">
      <c r="C57" s="49"/>
      <c r="D57" s="49"/>
    </row>
    <row r="58" spans="3:4">
      <c r="C58" s="49"/>
      <c r="D58" s="49"/>
    </row>
    <row r="59" spans="3:4">
      <c r="C59" s="49"/>
      <c r="D59" s="49"/>
    </row>
    <row r="60" spans="3:4">
      <c r="C60" s="49"/>
      <c r="D60" s="49"/>
    </row>
    <row r="61" spans="3:4">
      <c r="C61" s="49"/>
      <c r="D61" s="49"/>
    </row>
    <row r="62" spans="3:4">
      <c r="C62" s="49"/>
      <c r="D62" s="49"/>
    </row>
    <row r="63" spans="3:4">
      <c r="C63" s="49"/>
      <c r="D63" s="49"/>
    </row>
    <row r="64" spans="3:4">
      <c r="C64" s="49"/>
      <c r="D64" s="49"/>
    </row>
    <row r="65" spans="3:4">
      <c r="C65" s="49"/>
      <c r="D65" s="49"/>
    </row>
    <row r="66" spans="3:4">
      <c r="C66" s="49"/>
      <c r="D66" s="49"/>
    </row>
    <row r="67" spans="3:4">
      <c r="C67" s="49"/>
      <c r="D67" s="49"/>
    </row>
    <row r="68" spans="3:4">
      <c r="C68" s="49"/>
      <c r="D68" s="49"/>
    </row>
    <row r="69" spans="3:4">
      <c r="C69" s="49"/>
      <c r="D69" s="49"/>
    </row>
    <row r="70" spans="3:4">
      <c r="C70" s="49"/>
      <c r="D70" s="49"/>
    </row>
    <row r="71" spans="3:4">
      <c r="C71" s="49"/>
      <c r="D71" s="49"/>
    </row>
    <row r="72" spans="3:4">
      <c r="C72" s="49"/>
      <c r="D72" s="49"/>
    </row>
    <row r="73" spans="3:4">
      <c r="C73" s="49"/>
      <c r="D73" s="49"/>
    </row>
    <row r="74" spans="3:4">
      <c r="C74" s="49"/>
      <c r="D74" s="49"/>
    </row>
    <row r="75" spans="3:4">
      <c r="C75" s="49"/>
      <c r="D75" s="49"/>
    </row>
    <row r="76" spans="3:4">
      <c r="C76" s="49"/>
      <c r="D76" s="49"/>
    </row>
    <row r="77" spans="3:4">
      <c r="C77" s="49"/>
      <c r="D77" s="49"/>
    </row>
    <row r="78" spans="3:4">
      <c r="C78" s="49"/>
      <c r="D78" s="49"/>
    </row>
    <row r="79" spans="3:4">
      <c r="C79" s="49"/>
      <c r="D79" s="49"/>
    </row>
    <row r="80" spans="3:4">
      <c r="C80" s="49"/>
      <c r="D80" s="49"/>
    </row>
    <row r="81" spans="3:4">
      <c r="C81" s="49"/>
      <c r="D81" s="49"/>
    </row>
    <row r="82" spans="3:4">
      <c r="C82" s="49"/>
      <c r="D82" s="49"/>
    </row>
    <row r="83" spans="3:4">
      <c r="C83" s="49"/>
      <c r="D83" s="49"/>
    </row>
    <row r="84" spans="3:4">
      <c r="C84" s="49"/>
      <c r="D84" s="49"/>
    </row>
    <row r="85" spans="3:4">
      <c r="C85" s="49"/>
      <c r="D85" s="49"/>
    </row>
    <row r="86" spans="3:4">
      <c r="C86" s="49"/>
      <c r="D86" s="49"/>
    </row>
    <row r="87" spans="3:4">
      <c r="C87" s="49"/>
      <c r="D87" s="49"/>
    </row>
    <row r="88" spans="3:4">
      <c r="C88" s="49"/>
      <c r="D88" s="49"/>
    </row>
    <row r="89" spans="3:4">
      <c r="C89" s="49"/>
      <c r="D89" s="49"/>
    </row>
    <row r="90" spans="3:4">
      <c r="C90" s="49"/>
      <c r="D90" s="49"/>
    </row>
    <row r="91" spans="3:4">
      <c r="C91" s="49"/>
      <c r="D91" s="49"/>
    </row>
    <row r="92" spans="3:4">
      <c r="C92" s="49"/>
      <c r="D92" s="49"/>
    </row>
    <row r="93" spans="3:4">
      <c r="C93" s="49"/>
      <c r="D93" s="49"/>
    </row>
    <row r="94" spans="3:4">
      <c r="C94" s="49"/>
      <c r="D94" s="49"/>
    </row>
    <row r="95" spans="3:4">
      <c r="C95" s="49"/>
      <c r="D95" s="49"/>
    </row>
    <row r="96" spans="3:4">
      <c r="C96" s="49"/>
      <c r="D96" s="49"/>
    </row>
    <row r="97" spans="3:4">
      <c r="C97" s="49"/>
      <c r="D97" s="49"/>
    </row>
    <row r="98" spans="3:4">
      <c r="C98" s="49"/>
      <c r="D98" s="49"/>
    </row>
    <row r="99" spans="3:4">
      <c r="C99" s="49"/>
      <c r="D99" s="49"/>
    </row>
    <row r="100" spans="3:4">
      <c r="C100" s="49"/>
      <c r="D100" s="49"/>
    </row>
    <row r="101" spans="3:4">
      <c r="C101" s="49"/>
      <c r="D101" s="49"/>
    </row>
    <row r="102" spans="3:4">
      <c r="C102" s="49"/>
      <c r="D102" s="49"/>
    </row>
    <row r="103" spans="3:4">
      <c r="C103" s="49"/>
      <c r="D103" s="49"/>
    </row>
    <row r="104" spans="3:4">
      <c r="C104" s="49"/>
      <c r="D104" s="49"/>
    </row>
    <row r="105" spans="3:4">
      <c r="C105" s="49"/>
      <c r="D105" s="49"/>
    </row>
    <row r="106" spans="3:4">
      <c r="C106" s="49"/>
      <c r="D106" s="49"/>
    </row>
    <row r="107" spans="3:4">
      <c r="C107" s="49"/>
      <c r="D107" s="49"/>
    </row>
    <row r="108" spans="3:4">
      <c r="C108" s="49"/>
      <c r="D108" s="49"/>
    </row>
    <row r="109" spans="3:4">
      <c r="C109" s="49"/>
      <c r="D109" s="49"/>
    </row>
    <row r="110" spans="3:4">
      <c r="C110" s="49"/>
      <c r="D110" s="49"/>
    </row>
    <row r="111" spans="3:4">
      <c r="C111" s="49"/>
      <c r="D111" s="49"/>
    </row>
    <row r="112" spans="3:4">
      <c r="C112" s="49"/>
      <c r="D112" s="49"/>
    </row>
    <row r="113" spans="3:4">
      <c r="C113" s="49"/>
      <c r="D113" s="49"/>
    </row>
    <row r="114" spans="3:4">
      <c r="C114" s="49"/>
      <c r="D114" s="49"/>
    </row>
    <row r="115" spans="3:4">
      <c r="C115" s="49"/>
      <c r="D115" s="49"/>
    </row>
    <row r="116" spans="3:4">
      <c r="C116" s="49"/>
      <c r="D116" s="49"/>
    </row>
    <row r="117" spans="3:4">
      <c r="C117" s="49"/>
      <c r="D117" s="49"/>
    </row>
    <row r="118" spans="3:4">
      <c r="C118" s="49"/>
      <c r="D118" s="49"/>
    </row>
    <row r="119" spans="3:4">
      <c r="C119" s="49"/>
      <c r="D119" s="49"/>
    </row>
    <row r="120" spans="3:4">
      <c r="C120" s="49"/>
      <c r="D120" s="49"/>
    </row>
    <row r="121" spans="3:4">
      <c r="C121" s="49"/>
      <c r="D121" s="49"/>
    </row>
    <row r="122" spans="3:4">
      <c r="C122" s="49"/>
      <c r="D122" s="49"/>
    </row>
    <row r="123" spans="3:4">
      <c r="C123" s="49"/>
      <c r="D123" s="49"/>
    </row>
    <row r="124" spans="3:4">
      <c r="C124" s="49"/>
      <c r="D124" s="49"/>
    </row>
    <row r="125" spans="3:4">
      <c r="C125" s="49"/>
      <c r="D125" s="49"/>
    </row>
    <row r="126" spans="3:4">
      <c r="C126" s="49"/>
      <c r="D126" s="49"/>
    </row>
    <row r="127" spans="3:4">
      <c r="C127" s="49"/>
      <c r="D127" s="49"/>
    </row>
    <row r="128" spans="3:4">
      <c r="C128" s="49"/>
      <c r="D128" s="49"/>
    </row>
    <row r="129" spans="3:4">
      <c r="C129" s="49"/>
      <c r="D129" s="49"/>
    </row>
    <row r="130" spans="3:4">
      <c r="C130" s="49"/>
      <c r="D130" s="49"/>
    </row>
    <row r="131" spans="3:4">
      <c r="C131" s="49"/>
      <c r="D131" s="49"/>
    </row>
    <row r="132" spans="3:4">
      <c r="C132" s="49"/>
      <c r="D132" s="49"/>
    </row>
    <row r="133" spans="3:4">
      <c r="C133" s="49"/>
      <c r="D133" s="49"/>
    </row>
    <row r="134" spans="3:4">
      <c r="C134" s="49"/>
      <c r="D134" s="49"/>
    </row>
    <row r="135" spans="3:4">
      <c r="C135" s="49"/>
      <c r="D135" s="49"/>
    </row>
    <row r="136" spans="3:4">
      <c r="C136" s="49"/>
      <c r="D136" s="49"/>
    </row>
    <row r="137" spans="3:4">
      <c r="C137" s="49"/>
      <c r="D137" s="49"/>
    </row>
    <row r="138" spans="3:4">
      <c r="C138" s="49"/>
      <c r="D138" s="49"/>
    </row>
    <row r="139" spans="3:4">
      <c r="C139" s="49"/>
      <c r="D139" s="49"/>
    </row>
    <row r="140" spans="3:4">
      <c r="C140" s="49"/>
      <c r="D140" s="49"/>
    </row>
    <row r="141" spans="3:4">
      <c r="C141" s="49"/>
      <c r="D141" s="49"/>
    </row>
    <row r="142" spans="3:4">
      <c r="C142" s="49"/>
      <c r="D142" s="49"/>
    </row>
    <row r="143" spans="3:4">
      <c r="C143" s="49"/>
      <c r="D143" s="49"/>
    </row>
    <row r="144" spans="3:4">
      <c r="C144" s="49"/>
      <c r="D144" s="49"/>
    </row>
    <row r="145" spans="3:4">
      <c r="C145" s="49"/>
      <c r="D145" s="49"/>
    </row>
    <row r="146" spans="3:4">
      <c r="C146" s="49"/>
      <c r="D146" s="49"/>
    </row>
    <row r="147" spans="3:4">
      <c r="C147" s="49"/>
      <c r="D147" s="49"/>
    </row>
    <row r="148" spans="3:4">
      <c r="C148" s="49"/>
      <c r="D148" s="49"/>
    </row>
    <row r="149" spans="3:4">
      <c r="C149" s="49"/>
      <c r="D149" s="49"/>
    </row>
    <row r="150" spans="3:4">
      <c r="C150" s="49"/>
      <c r="D150" s="49"/>
    </row>
    <row r="151" spans="3:4">
      <c r="C151" s="49"/>
      <c r="D151" s="49"/>
    </row>
    <row r="152" spans="3:4">
      <c r="C152" s="49"/>
      <c r="D152" s="49"/>
    </row>
    <row r="153" spans="3:4">
      <c r="C153" s="49"/>
      <c r="D153" s="49"/>
    </row>
    <row r="154" spans="3:4">
      <c r="C154" s="49"/>
      <c r="D154" s="49"/>
    </row>
    <row r="155" spans="3:4">
      <c r="C155" s="49"/>
      <c r="D155" s="49"/>
    </row>
    <row r="156" spans="3:4">
      <c r="C156" s="49"/>
      <c r="D156" s="49"/>
    </row>
    <row r="157" spans="3:4">
      <c r="C157" s="49"/>
      <c r="D157" s="49"/>
    </row>
    <row r="158" spans="3:4">
      <c r="C158" s="49"/>
      <c r="D158" s="49"/>
    </row>
    <row r="159" spans="3:4">
      <c r="C159" s="49"/>
      <c r="D159" s="49"/>
    </row>
    <row r="160" spans="3:4">
      <c r="C160" s="49"/>
      <c r="D160" s="49"/>
    </row>
    <row r="161" spans="3:4">
      <c r="C161" s="49"/>
      <c r="D161" s="49"/>
    </row>
    <row r="162" spans="3:4">
      <c r="C162" s="49"/>
      <c r="D162" s="49"/>
    </row>
    <row r="163" spans="3:4">
      <c r="C163" s="49"/>
      <c r="D163" s="49"/>
    </row>
    <row r="164" spans="3:4">
      <c r="C164" s="49"/>
      <c r="D164" s="49"/>
    </row>
    <row r="165" spans="3:4">
      <c r="C165" s="49"/>
      <c r="D165" s="49"/>
    </row>
    <row r="166" spans="3:4">
      <c r="C166" s="49"/>
      <c r="D166" s="49"/>
    </row>
    <row r="167" spans="3:4">
      <c r="C167" s="49"/>
      <c r="D167" s="49"/>
    </row>
    <row r="168" spans="3:4">
      <c r="C168" s="49"/>
      <c r="D168" s="49"/>
    </row>
    <row r="169" spans="3:4">
      <c r="C169" s="49"/>
      <c r="D169" s="49"/>
    </row>
    <row r="170" spans="3:4">
      <c r="C170" s="49"/>
      <c r="D170" s="49"/>
    </row>
    <row r="171" spans="3:4">
      <c r="C171" s="49"/>
      <c r="D171" s="49"/>
    </row>
    <row r="172" spans="3:4">
      <c r="C172" s="49"/>
      <c r="D172" s="49"/>
    </row>
    <row r="173" spans="3:4">
      <c r="C173" s="49"/>
      <c r="D173" s="49"/>
    </row>
    <row r="174" spans="3:4">
      <c r="C174" s="49"/>
      <c r="D174" s="49"/>
    </row>
    <row r="175" spans="3:4">
      <c r="C175" s="49"/>
      <c r="D175" s="49"/>
    </row>
    <row r="176" spans="3:4">
      <c r="C176" s="49"/>
      <c r="D176" s="49"/>
    </row>
    <row r="177" spans="3:4">
      <c r="C177" s="49"/>
      <c r="D177" s="49"/>
    </row>
    <row r="178" spans="3:4">
      <c r="C178" s="49"/>
      <c r="D178" s="49"/>
    </row>
    <row r="179" spans="3:4">
      <c r="C179" s="49"/>
      <c r="D179" s="49"/>
    </row>
    <row r="180" spans="3:4">
      <c r="C180" s="49"/>
      <c r="D180" s="49"/>
    </row>
    <row r="181" spans="3:4">
      <c r="C181" s="49"/>
      <c r="D181" s="49"/>
    </row>
    <row r="182" spans="3:4">
      <c r="C182" s="49"/>
      <c r="D182" s="49"/>
    </row>
    <row r="183" spans="3:4">
      <c r="C183" s="49"/>
      <c r="D183" s="49"/>
    </row>
    <row r="184" spans="3:4">
      <c r="C184" s="49"/>
      <c r="D184" s="49"/>
    </row>
    <row r="185" spans="3:4">
      <c r="C185" s="49"/>
      <c r="D185" s="49"/>
    </row>
    <row r="186" spans="3:4">
      <c r="C186" s="49"/>
      <c r="D186" s="49"/>
    </row>
    <row r="187" spans="3:4">
      <c r="C187" s="49"/>
      <c r="D187" s="49"/>
    </row>
    <row r="188" spans="3:4">
      <c r="C188" s="49"/>
      <c r="D188" s="49"/>
    </row>
    <row r="189" spans="3:4">
      <c r="C189" s="49"/>
      <c r="D189" s="49"/>
    </row>
    <row r="190" spans="3:4">
      <c r="C190" s="49"/>
      <c r="D190" s="49"/>
    </row>
    <row r="191" spans="3:4">
      <c r="C191" s="49"/>
      <c r="D191" s="49"/>
    </row>
    <row r="192" spans="3:4">
      <c r="C192" s="49"/>
      <c r="D192" s="49"/>
    </row>
    <row r="193" spans="3:4">
      <c r="C193" s="49"/>
      <c r="D193" s="49"/>
    </row>
    <row r="194" spans="3:4">
      <c r="C194" s="49"/>
      <c r="D194" s="49"/>
    </row>
    <row r="195" spans="3:4">
      <c r="C195" s="49"/>
      <c r="D195" s="49"/>
    </row>
    <row r="196" spans="3:4">
      <c r="C196" s="49"/>
      <c r="D196" s="49"/>
    </row>
    <row r="197" spans="3:4">
      <c r="C197" s="49"/>
      <c r="D197" s="49"/>
    </row>
    <row r="198" spans="3:4">
      <c r="C198" s="49"/>
      <c r="D198" s="49"/>
    </row>
    <row r="199" spans="3:4">
      <c r="C199" s="49"/>
      <c r="D199" s="49"/>
    </row>
    <row r="200" spans="3:4">
      <c r="C200" s="49"/>
      <c r="D200" s="49"/>
    </row>
    <row r="201" spans="3:4">
      <c r="C201" s="49"/>
      <c r="D201" s="49"/>
    </row>
    <row r="202" spans="3:4">
      <c r="C202" s="49"/>
      <c r="D202" s="49"/>
    </row>
    <row r="203" spans="3:4">
      <c r="C203" s="49"/>
      <c r="D203" s="49"/>
    </row>
    <row r="204" spans="3:4">
      <c r="C204" s="49"/>
      <c r="D204" s="49"/>
    </row>
    <row r="205" spans="3:4">
      <c r="C205" s="49"/>
      <c r="D205" s="49"/>
    </row>
    <row r="206" spans="3:4">
      <c r="C206" s="49"/>
      <c r="D206" s="49"/>
    </row>
    <row r="207" spans="3:4">
      <c r="C207" s="49"/>
      <c r="D207" s="49"/>
    </row>
    <row r="208" spans="3:4">
      <c r="C208" s="49"/>
      <c r="D208" s="49"/>
    </row>
    <row r="209" spans="3:4">
      <c r="C209" s="49"/>
      <c r="D209" s="49"/>
    </row>
    <row r="210" spans="3:4">
      <c r="C210" s="49"/>
      <c r="D210" s="49"/>
    </row>
    <row r="211" spans="3:4">
      <c r="C211" s="49"/>
      <c r="D211" s="49"/>
    </row>
    <row r="212" spans="3:4">
      <c r="C212" s="49"/>
      <c r="D212" s="49"/>
    </row>
    <row r="213" spans="3:4">
      <c r="C213" s="49"/>
      <c r="D213" s="49"/>
    </row>
    <row r="214" spans="3:4">
      <c r="C214" s="49"/>
      <c r="D214" s="49"/>
    </row>
    <row r="215" spans="3:4">
      <c r="C215" s="49"/>
      <c r="D215" s="49"/>
    </row>
    <row r="216" spans="3:4">
      <c r="C216" s="49"/>
      <c r="D216" s="49"/>
    </row>
    <row r="217" spans="3:4">
      <c r="C217" s="49"/>
      <c r="D217" s="49"/>
    </row>
    <row r="218" spans="3:4">
      <c r="C218" s="49"/>
      <c r="D218" s="49"/>
    </row>
    <row r="219" spans="3:4">
      <c r="C219" s="49"/>
      <c r="D219" s="49"/>
    </row>
    <row r="220" spans="3:4">
      <c r="C220" s="49"/>
      <c r="D220" s="49"/>
    </row>
    <row r="221" spans="3:4">
      <c r="C221" s="49"/>
      <c r="D221" s="49"/>
    </row>
    <row r="222" spans="3:4">
      <c r="C222" s="49"/>
      <c r="D222" s="49"/>
    </row>
    <row r="223" spans="3:4">
      <c r="C223" s="49"/>
      <c r="D223" s="49"/>
    </row>
    <row r="224" spans="3:4">
      <c r="C224" s="49"/>
      <c r="D224" s="49"/>
    </row>
    <row r="225" spans="3:4">
      <c r="C225" s="49"/>
      <c r="D225" s="49"/>
    </row>
    <row r="226" spans="3:4">
      <c r="C226" s="49"/>
      <c r="D226" s="49"/>
    </row>
    <row r="227" spans="3:4">
      <c r="C227" s="49"/>
      <c r="D227" s="49"/>
    </row>
    <row r="228" spans="3:4">
      <c r="C228" s="49"/>
      <c r="D228" s="49"/>
    </row>
    <row r="229" spans="3:4">
      <c r="C229" s="49"/>
      <c r="D229" s="49"/>
    </row>
    <row r="230" spans="3:4">
      <c r="C230" s="49"/>
      <c r="D230" s="49"/>
    </row>
    <row r="231" spans="3:4">
      <c r="C231" s="49"/>
      <c r="D231" s="49"/>
    </row>
    <row r="232" spans="3:4">
      <c r="C232" s="49"/>
      <c r="D232" s="49"/>
    </row>
    <row r="233" spans="3:4">
      <c r="C233" s="49"/>
      <c r="D233" s="49"/>
    </row>
    <row r="234" spans="3:4">
      <c r="C234" s="49"/>
      <c r="D234" s="49"/>
    </row>
    <row r="235" spans="3:4">
      <c r="C235" s="49"/>
      <c r="D235" s="49"/>
    </row>
    <row r="236" spans="3:4">
      <c r="C236" s="49"/>
      <c r="D236" s="49"/>
    </row>
    <row r="237" spans="3:4">
      <c r="C237" s="49"/>
      <c r="D237" s="49"/>
    </row>
    <row r="238" spans="3:4">
      <c r="C238" s="49"/>
      <c r="D238" s="49"/>
    </row>
    <row r="239" spans="3:4">
      <c r="C239" s="49"/>
      <c r="D239" s="49"/>
    </row>
    <row r="240" spans="3:4">
      <c r="C240" s="49"/>
      <c r="D240" s="49"/>
    </row>
    <row r="241" spans="3:4">
      <c r="C241" s="49"/>
      <c r="D241" s="49"/>
    </row>
    <row r="242" spans="3:4">
      <c r="C242" s="49"/>
      <c r="D242" s="49"/>
    </row>
    <row r="243" spans="3:4">
      <c r="C243" s="49"/>
      <c r="D243" s="49"/>
    </row>
    <row r="244" spans="3:4">
      <c r="C244" s="49"/>
      <c r="D244" s="49"/>
    </row>
    <row r="245" spans="3:4">
      <c r="C245" s="49"/>
      <c r="D245" s="49"/>
    </row>
    <row r="246" spans="3:4">
      <c r="C246" s="49"/>
      <c r="D246" s="49"/>
    </row>
    <row r="247" spans="3:4">
      <c r="C247" s="49"/>
      <c r="D247" s="49"/>
    </row>
    <row r="248" spans="3:4">
      <c r="C248" s="49"/>
      <c r="D248" s="49"/>
    </row>
    <row r="249" spans="3:4">
      <c r="C249" s="49"/>
      <c r="D249" s="49"/>
    </row>
    <row r="250" spans="3:4">
      <c r="C250" s="49"/>
      <c r="D250" s="49"/>
    </row>
    <row r="251" spans="3:4">
      <c r="C251" s="49"/>
      <c r="D251" s="49"/>
    </row>
    <row r="252" spans="3:4">
      <c r="C252" s="49"/>
      <c r="D252" s="49"/>
    </row>
    <row r="253" spans="3:4">
      <c r="C253" s="49"/>
      <c r="D253" s="49"/>
    </row>
    <row r="254" spans="3:4">
      <c r="C254" s="49"/>
      <c r="D254" s="49"/>
    </row>
    <row r="255" spans="3:4">
      <c r="C255" s="49"/>
      <c r="D255" s="49"/>
    </row>
    <row r="256" spans="3:4">
      <c r="C256" s="49"/>
      <c r="D256" s="49"/>
    </row>
    <row r="257" spans="3:4">
      <c r="C257" s="49"/>
      <c r="D257" s="49"/>
    </row>
    <row r="258" spans="3:4">
      <c r="C258" s="49"/>
      <c r="D258" s="49"/>
    </row>
    <row r="259" spans="3:4">
      <c r="C259" s="49"/>
      <c r="D259" s="49"/>
    </row>
    <row r="260" spans="3:4">
      <c r="C260" s="49"/>
      <c r="D260" s="49"/>
    </row>
    <row r="261" spans="3:4">
      <c r="C261" s="49"/>
      <c r="D261" s="49"/>
    </row>
    <row r="262" spans="3:4">
      <c r="C262" s="49"/>
      <c r="D262" s="49"/>
    </row>
    <row r="263" spans="3:4">
      <c r="C263" s="49"/>
      <c r="D263" s="49"/>
    </row>
    <row r="264" spans="3:4">
      <c r="C264" s="49"/>
      <c r="D264" s="49"/>
    </row>
    <row r="265" spans="3:4">
      <c r="C265" s="49"/>
      <c r="D265" s="49"/>
    </row>
    <row r="266" spans="3:4">
      <c r="C266" s="49"/>
      <c r="D266" s="49"/>
    </row>
    <row r="267" spans="3:4">
      <c r="C267" s="49"/>
      <c r="D267" s="49"/>
    </row>
    <row r="268" spans="3:4">
      <c r="C268" s="49"/>
      <c r="D268" s="49"/>
    </row>
    <row r="269" spans="3:4">
      <c r="C269" s="49"/>
      <c r="D269" s="49"/>
    </row>
    <row r="270" spans="3:4">
      <c r="C270" s="49"/>
      <c r="D270" s="49"/>
    </row>
    <row r="271" spans="3:4">
      <c r="C271" s="49"/>
      <c r="D271" s="49"/>
    </row>
    <row r="272" spans="3:4">
      <c r="C272" s="49"/>
      <c r="D272" s="49"/>
    </row>
    <row r="273" spans="3:4">
      <c r="C273" s="49"/>
      <c r="D273" s="49"/>
    </row>
    <row r="274" spans="3:4">
      <c r="C274" s="49"/>
      <c r="D274" s="49"/>
    </row>
    <row r="275" spans="3:4">
      <c r="C275" s="49"/>
      <c r="D275" s="49"/>
    </row>
    <row r="276" spans="3:4">
      <c r="C276" s="49"/>
      <c r="D276" s="49"/>
    </row>
    <row r="277" spans="3:4">
      <c r="C277" s="49"/>
      <c r="D277" s="49"/>
    </row>
    <row r="278" spans="3:4">
      <c r="C278" s="49"/>
      <c r="D278" s="49"/>
    </row>
    <row r="279" spans="3:4">
      <c r="C279" s="49"/>
      <c r="D279" s="49"/>
    </row>
    <row r="280" spans="3:4">
      <c r="C280" s="49"/>
      <c r="D280" s="49"/>
    </row>
    <row r="281" spans="3:4">
      <c r="C281" s="49"/>
      <c r="D281" s="49"/>
    </row>
    <row r="282" spans="3:4">
      <c r="C282" s="49"/>
      <c r="D282" s="49"/>
    </row>
    <row r="283" spans="3:4">
      <c r="C283" s="49"/>
      <c r="D283" s="49"/>
    </row>
    <row r="284" spans="3:4">
      <c r="C284" s="49"/>
      <c r="D284" s="49"/>
    </row>
    <row r="285" spans="3:4">
      <c r="C285" s="49"/>
      <c r="D285" s="49"/>
    </row>
    <row r="286" spans="3:4">
      <c r="C286" s="49"/>
      <c r="D286" s="49"/>
    </row>
    <row r="287" spans="3:4">
      <c r="C287" s="49"/>
      <c r="D287" s="49"/>
    </row>
    <row r="288" spans="3:4">
      <c r="C288" s="49"/>
      <c r="D288" s="49"/>
    </row>
    <row r="289" spans="3:4">
      <c r="C289" s="49"/>
      <c r="D289" s="49"/>
    </row>
    <row r="290" spans="3:4">
      <c r="C290" s="49"/>
      <c r="D290" s="49"/>
    </row>
    <row r="291" spans="3:4">
      <c r="C291" s="49"/>
      <c r="D291" s="49"/>
    </row>
    <row r="292" spans="3:4">
      <c r="C292" s="49"/>
      <c r="D292" s="49"/>
    </row>
    <row r="293" spans="3:4">
      <c r="C293" s="49"/>
      <c r="D293" s="49"/>
    </row>
    <row r="294" spans="3:4">
      <c r="C294" s="49"/>
      <c r="D294" s="49"/>
    </row>
    <row r="295" spans="3:4">
      <c r="C295" s="49"/>
      <c r="D295" s="49"/>
    </row>
    <row r="296" spans="3:4">
      <c r="C296" s="49"/>
      <c r="D296" s="49"/>
    </row>
    <row r="297" spans="3:4">
      <c r="C297" s="49"/>
      <c r="D297" s="49"/>
    </row>
    <row r="298" spans="3:4">
      <c r="C298" s="49"/>
      <c r="D298" s="49"/>
    </row>
    <row r="299" spans="3:4">
      <c r="C299" s="49"/>
      <c r="D299" s="49"/>
    </row>
    <row r="300" spans="3:4">
      <c r="C300" s="49"/>
      <c r="D300" s="49"/>
    </row>
    <row r="301" spans="3:4">
      <c r="C301" s="49"/>
      <c r="D301" s="49"/>
    </row>
    <row r="302" spans="3:4">
      <c r="C302" s="49"/>
      <c r="D302" s="49"/>
    </row>
    <row r="303" spans="3:4">
      <c r="C303" s="49"/>
      <c r="D303" s="49"/>
    </row>
    <row r="304" spans="3:4">
      <c r="C304" s="49"/>
      <c r="D304" s="49"/>
    </row>
    <row r="305" spans="3:4">
      <c r="C305" s="49"/>
      <c r="D305" s="49"/>
    </row>
    <row r="306" spans="3:4">
      <c r="C306" s="49"/>
      <c r="D306" s="49"/>
    </row>
    <row r="307" spans="3:4">
      <c r="C307" s="49"/>
      <c r="D307" s="49"/>
    </row>
    <row r="308" spans="3:4">
      <c r="C308" s="49"/>
      <c r="D308" s="49"/>
    </row>
    <row r="309" spans="3:4">
      <c r="C309" s="49"/>
      <c r="D309" s="49"/>
    </row>
    <row r="310" spans="3:4">
      <c r="C310" s="49"/>
      <c r="D310" s="49"/>
    </row>
    <row r="311" spans="3:4">
      <c r="C311" s="49"/>
      <c r="D311" s="49"/>
    </row>
    <row r="312" spans="3:4">
      <c r="C312" s="49"/>
      <c r="D312" s="49"/>
    </row>
    <row r="313" spans="3:4">
      <c r="C313" s="49"/>
      <c r="D313" s="49"/>
    </row>
    <row r="314" spans="3:4">
      <c r="C314" s="49"/>
      <c r="D314" s="49"/>
    </row>
    <row r="315" spans="3:4">
      <c r="C315" s="49"/>
      <c r="D315" s="49"/>
    </row>
    <row r="316" spans="3:4">
      <c r="C316" s="49"/>
      <c r="D316" s="49"/>
    </row>
    <row r="317" spans="3:4">
      <c r="C317" s="49"/>
      <c r="D317" s="49"/>
    </row>
    <row r="318" spans="3:4">
      <c r="C318" s="49"/>
      <c r="D318" s="49"/>
    </row>
    <row r="319" spans="3:4">
      <c r="C319" s="49"/>
      <c r="D319" s="49"/>
    </row>
    <row r="320" spans="3:4">
      <c r="C320" s="49"/>
      <c r="D320" s="49"/>
    </row>
    <row r="321" spans="3:4">
      <c r="C321" s="49"/>
      <c r="D321" s="49"/>
    </row>
    <row r="322" spans="3:4">
      <c r="C322" s="49"/>
      <c r="D322" s="49"/>
    </row>
    <row r="323" spans="3:4">
      <c r="C323" s="49"/>
      <c r="D323" s="49"/>
    </row>
    <row r="324" spans="3:4">
      <c r="C324" s="49"/>
      <c r="D324" s="49"/>
    </row>
    <row r="325" spans="3:4">
      <c r="C325" s="49"/>
      <c r="D325" s="49"/>
    </row>
    <row r="326" spans="3:4">
      <c r="C326" s="49"/>
      <c r="D326" s="49"/>
    </row>
    <row r="327" spans="3:4">
      <c r="C327" s="49"/>
      <c r="D327" s="49"/>
    </row>
    <row r="328" spans="3:4">
      <c r="C328" s="49"/>
      <c r="D328" s="49"/>
    </row>
    <row r="329" spans="3:4">
      <c r="C329" s="49"/>
      <c r="D329" s="49"/>
    </row>
    <row r="330" spans="3:4">
      <c r="C330" s="49"/>
      <c r="D330" s="49"/>
    </row>
    <row r="331" spans="3:4">
      <c r="C331" s="49"/>
      <c r="D331" s="49"/>
    </row>
    <row r="332" spans="3:4">
      <c r="C332" s="49"/>
      <c r="D332" s="49"/>
    </row>
    <row r="333" spans="3:4">
      <c r="C333" s="49"/>
      <c r="D333" s="49"/>
    </row>
    <row r="334" spans="3:4">
      <c r="C334" s="49"/>
      <c r="D334" s="49"/>
    </row>
    <row r="335" spans="3:4">
      <c r="C335" s="49"/>
      <c r="D335" s="49"/>
    </row>
    <row r="336" spans="3:4">
      <c r="C336" s="49"/>
      <c r="D336" s="49"/>
    </row>
    <row r="337" spans="3:4">
      <c r="C337" s="49"/>
      <c r="D337" s="49"/>
    </row>
    <row r="338" spans="3:4">
      <c r="C338" s="49"/>
      <c r="D338" s="49"/>
    </row>
    <row r="339" spans="3:4">
      <c r="C339" s="49"/>
      <c r="D339" s="49"/>
    </row>
    <row r="340" spans="3:4">
      <c r="C340" s="49"/>
      <c r="D340" s="49"/>
    </row>
    <row r="341" spans="3:4">
      <c r="C341" s="49"/>
      <c r="D341" s="49"/>
    </row>
    <row r="342" spans="3:4">
      <c r="C342" s="49"/>
      <c r="D342" s="49"/>
    </row>
    <row r="343" spans="3:4">
      <c r="C343" s="49"/>
      <c r="D343" s="49"/>
    </row>
    <row r="344" spans="3:4">
      <c r="C344" s="49"/>
      <c r="D344" s="49"/>
    </row>
    <row r="345" spans="3:4">
      <c r="C345" s="49"/>
      <c r="D345" s="49"/>
    </row>
    <row r="346" spans="3:4">
      <c r="C346" s="49"/>
      <c r="D346" s="49"/>
    </row>
    <row r="347" spans="3:4">
      <c r="C347" s="49"/>
      <c r="D347" s="49"/>
    </row>
    <row r="348" spans="3:4">
      <c r="C348" s="49"/>
      <c r="D348" s="49"/>
    </row>
    <row r="349" spans="3:4">
      <c r="C349" s="49"/>
      <c r="D349" s="49"/>
    </row>
    <row r="350" spans="3:4">
      <c r="C350" s="49"/>
      <c r="D350" s="49"/>
    </row>
    <row r="351" spans="3:4">
      <c r="C351" s="49"/>
      <c r="D351" s="49"/>
    </row>
    <row r="352" spans="3:4">
      <c r="C352" s="49"/>
      <c r="D352" s="49"/>
    </row>
    <row r="353" spans="3:4">
      <c r="C353" s="49"/>
      <c r="D353" s="49"/>
    </row>
    <row r="354" spans="3:4">
      <c r="C354" s="49"/>
      <c r="D354" s="49"/>
    </row>
    <row r="355" spans="3:4">
      <c r="C355" s="49"/>
      <c r="D355" s="49"/>
    </row>
    <row r="356" spans="3:4">
      <c r="C356" s="49"/>
      <c r="D356" s="49"/>
    </row>
    <row r="357" spans="3:4">
      <c r="C357" s="49"/>
      <c r="D357" s="49"/>
    </row>
    <row r="358" spans="3:4">
      <c r="C358" s="49"/>
      <c r="D358" s="49"/>
    </row>
    <row r="359" spans="3:4">
      <c r="C359" s="49"/>
      <c r="D359" s="49"/>
    </row>
    <row r="360" spans="3:4">
      <c r="C360" s="49"/>
      <c r="D360" s="49"/>
    </row>
    <row r="361" spans="3:4">
      <c r="C361" s="49"/>
      <c r="D361" s="49"/>
    </row>
    <row r="362" spans="3:4">
      <c r="C362" s="49"/>
      <c r="D362" s="49"/>
    </row>
    <row r="363" spans="3:4">
      <c r="C363" s="49"/>
      <c r="D363" s="49"/>
    </row>
    <row r="364" spans="3:4">
      <c r="C364" s="49"/>
      <c r="D364" s="49"/>
    </row>
    <row r="365" spans="3:4">
      <c r="C365" s="49"/>
      <c r="D365" s="49"/>
    </row>
    <row r="366" spans="3:4">
      <c r="C366" s="49"/>
      <c r="D366" s="49"/>
    </row>
    <row r="367" spans="3:4">
      <c r="C367" s="49"/>
      <c r="D367" s="49"/>
    </row>
    <row r="368" spans="3:4">
      <c r="C368" s="49"/>
      <c r="D368" s="49"/>
    </row>
    <row r="369" spans="3:4">
      <c r="C369" s="49"/>
      <c r="D369" s="49"/>
    </row>
    <row r="370" spans="3:4">
      <c r="C370" s="49"/>
      <c r="D370" s="49"/>
    </row>
    <row r="371" spans="3:4">
      <c r="C371" s="49"/>
      <c r="D371" s="49"/>
    </row>
    <row r="372" spans="3:4">
      <c r="C372" s="49"/>
      <c r="D372" s="49"/>
    </row>
    <row r="373" spans="3:4">
      <c r="C373" s="49"/>
      <c r="D373" s="49"/>
    </row>
    <row r="374" spans="3:4">
      <c r="C374" s="49"/>
      <c r="D374" s="49"/>
    </row>
    <row r="375" spans="3:4">
      <c r="C375" s="49"/>
      <c r="D375" s="49"/>
    </row>
    <row r="376" spans="3:4">
      <c r="C376" s="49"/>
      <c r="D376" s="49"/>
    </row>
    <row r="377" spans="3:4">
      <c r="C377" s="49"/>
      <c r="D377" s="49"/>
    </row>
    <row r="378" spans="3:4">
      <c r="C378" s="49"/>
      <c r="D378" s="49"/>
    </row>
    <row r="379" spans="3:4">
      <c r="C379" s="49"/>
      <c r="D379" s="49"/>
    </row>
    <row r="380" spans="3:4">
      <c r="C380" s="49"/>
      <c r="D380" s="49"/>
    </row>
    <row r="381" spans="3:4">
      <c r="C381" s="49"/>
      <c r="D381" s="49"/>
    </row>
    <row r="382" spans="3:4">
      <c r="C382" s="49"/>
      <c r="D382" s="49"/>
    </row>
    <row r="383" spans="3:4">
      <c r="C383" s="49"/>
      <c r="D383" s="49"/>
    </row>
    <row r="384" spans="3:4">
      <c r="C384" s="49"/>
      <c r="D384" s="49"/>
    </row>
    <row r="385" spans="3:4">
      <c r="C385" s="49"/>
      <c r="D385" s="49"/>
    </row>
    <row r="386" spans="3:4">
      <c r="C386" s="49"/>
      <c r="D386" s="49"/>
    </row>
    <row r="387" spans="3:4">
      <c r="C387" s="49"/>
      <c r="D387" s="49"/>
    </row>
    <row r="388" spans="3:4">
      <c r="C388" s="49"/>
      <c r="D388" s="49"/>
    </row>
    <row r="389" spans="3:4">
      <c r="C389" s="49"/>
      <c r="D389" s="49"/>
    </row>
    <row r="390" spans="3:4">
      <c r="C390" s="49"/>
      <c r="D390" s="49"/>
    </row>
    <row r="391" spans="3:4">
      <c r="C391" s="49"/>
      <c r="D391" s="49"/>
    </row>
    <row r="392" spans="3:4">
      <c r="C392" s="49"/>
      <c r="D392" s="49"/>
    </row>
    <row r="393" spans="3:4">
      <c r="C393" s="49"/>
      <c r="D393" s="49"/>
    </row>
    <row r="394" spans="3:4">
      <c r="C394" s="49"/>
      <c r="D394" s="49"/>
    </row>
    <row r="395" spans="3:4">
      <c r="C395" s="49"/>
      <c r="D395" s="49"/>
    </row>
    <row r="396" spans="3:4">
      <c r="C396" s="49"/>
      <c r="D396" s="49"/>
    </row>
    <row r="397" spans="3:4">
      <c r="C397" s="49"/>
      <c r="D397" s="49"/>
    </row>
    <row r="398" spans="3:4">
      <c r="C398" s="49"/>
      <c r="D398" s="49"/>
    </row>
    <row r="399" spans="3:4">
      <c r="C399" s="49"/>
      <c r="D399" s="49"/>
    </row>
    <row r="400" spans="3:4">
      <c r="C400" s="49"/>
      <c r="D400" s="49"/>
    </row>
    <row r="401" spans="3:4">
      <c r="C401" s="49"/>
      <c r="D401" s="49"/>
    </row>
    <row r="402" spans="3:4">
      <c r="C402" s="49"/>
      <c r="D402" s="49"/>
    </row>
    <row r="403" spans="3:4">
      <c r="C403" s="49"/>
      <c r="D403" s="49"/>
    </row>
    <row r="404" spans="3:4">
      <c r="C404" s="49"/>
      <c r="D404" s="49"/>
    </row>
    <row r="405" spans="3:4">
      <c r="C405" s="49"/>
      <c r="D405" s="49"/>
    </row>
    <row r="406" spans="3:4">
      <c r="C406" s="49"/>
      <c r="D406" s="49"/>
    </row>
    <row r="407" spans="3:4">
      <c r="C407" s="49"/>
      <c r="D407" s="49"/>
    </row>
    <row r="408" spans="3:4">
      <c r="C408" s="49"/>
      <c r="D408" s="49"/>
    </row>
    <row r="409" spans="3:4">
      <c r="C409" s="49"/>
      <c r="D409" s="49"/>
    </row>
    <row r="410" spans="3:4">
      <c r="C410" s="49"/>
      <c r="D410" s="49"/>
    </row>
    <row r="411" spans="3:4">
      <c r="C411" s="49"/>
      <c r="D411" s="49"/>
    </row>
    <row r="412" spans="3:4">
      <c r="C412" s="49"/>
      <c r="D412" s="49"/>
    </row>
    <row r="413" spans="3:4">
      <c r="C413" s="49"/>
      <c r="D413" s="49"/>
    </row>
    <row r="414" spans="3:4">
      <c r="C414" s="49"/>
      <c r="D414" s="49"/>
    </row>
    <row r="415" spans="3:4">
      <c r="C415" s="49"/>
      <c r="D415" s="49"/>
    </row>
    <row r="416" spans="3:4">
      <c r="C416" s="49"/>
      <c r="D416" s="49"/>
    </row>
    <row r="417" spans="3:4">
      <c r="C417" s="49"/>
      <c r="D417" s="49"/>
    </row>
    <row r="418" spans="3:4">
      <c r="C418" s="49"/>
      <c r="D418" s="49"/>
    </row>
    <row r="419" spans="3:4">
      <c r="C419" s="49"/>
      <c r="D419" s="49"/>
    </row>
    <row r="420" spans="3:4">
      <c r="C420" s="49"/>
      <c r="D420" s="49"/>
    </row>
    <row r="421" spans="3:4">
      <c r="C421" s="49"/>
      <c r="D421" s="49"/>
    </row>
    <row r="422" spans="3:4">
      <c r="C422" s="49"/>
      <c r="D422" s="49"/>
    </row>
    <row r="423" spans="3:4">
      <c r="C423" s="49"/>
      <c r="D423" s="49"/>
    </row>
    <row r="424" spans="3:4">
      <c r="C424" s="49"/>
      <c r="D424" s="49"/>
    </row>
    <row r="425" spans="3:4">
      <c r="C425" s="49"/>
      <c r="D425" s="49"/>
    </row>
    <row r="426" spans="3:4">
      <c r="C426" s="49"/>
      <c r="D426" s="49"/>
    </row>
    <row r="427" spans="3:4">
      <c r="C427" s="49"/>
      <c r="D427" s="49"/>
    </row>
    <row r="428" spans="3:4">
      <c r="C428" s="49"/>
      <c r="D428" s="49"/>
    </row>
    <row r="429" spans="3:4">
      <c r="C429" s="49"/>
      <c r="D429" s="49"/>
    </row>
    <row r="430" spans="3:4">
      <c r="C430" s="49"/>
      <c r="D430" s="49"/>
    </row>
    <row r="431" spans="3:4">
      <c r="C431" s="49"/>
      <c r="D431" s="49"/>
    </row>
    <row r="432" spans="3:4">
      <c r="C432" s="49"/>
      <c r="D432" s="49"/>
    </row>
    <row r="433" spans="3:4">
      <c r="C433" s="49"/>
      <c r="D433" s="49"/>
    </row>
    <row r="434" spans="3:4">
      <c r="C434" s="49"/>
      <c r="D434" s="49"/>
    </row>
    <row r="435" spans="3:4">
      <c r="C435" s="49"/>
      <c r="D435" s="49"/>
    </row>
    <row r="436" spans="3:4">
      <c r="C436" s="49"/>
      <c r="D436" s="49"/>
    </row>
    <row r="437" spans="3:4">
      <c r="C437" s="49"/>
      <c r="D437" s="49"/>
    </row>
    <row r="438" spans="3:4">
      <c r="C438" s="49"/>
      <c r="D438" s="49"/>
    </row>
    <row r="439" spans="3:4">
      <c r="C439" s="49"/>
      <c r="D439" s="49"/>
    </row>
    <row r="440" spans="3:4">
      <c r="C440" s="49"/>
      <c r="D440" s="49"/>
    </row>
    <row r="441" spans="3:4">
      <c r="C441" s="49"/>
      <c r="D441" s="49"/>
    </row>
    <row r="442" spans="3:4">
      <c r="C442" s="49"/>
      <c r="D442" s="49"/>
    </row>
    <row r="443" spans="3:4">
      <c r="C443" s="49"/>
      <c r="D443" s="49"/>
    </row>
    <row r="444" spans="3:4">
      <c r="C444" s="49"/>
      <c r="D444" s="49"/>
    </row>
    <row r="445" spans="3:4">
      <c r="C445" s="49"/>
      <c r="D445" s="49"/>
    </row>
    <row r="446" spans="3:4">
      <c r="C446" s="49"/>
      <c r="D446" s="49"/>
    </row>
    <row r="447" spans="3:4">
      <c r="C447" s="49"/>
      <c r="D447" s="49"/>
    </row>
    <row r="448" spans="3:4">
      <c r="C448" s="49"/>
      <c r="D448" s="49"/>
    </row>
    <row r="449" spans="3:4">
      <c r="C449" s="49"/>
      <c r="D449" s="49"/>
    </row>
    <row r="450" spans="3:4">
      <c r="C450" s="49"/>
      <c r="D450" s="49"/>
    </row>
    <row r="451" spans="3:4">
      <c r="C451" s="49"/>
      <c r="D451" s="49"/>
    </row>
    <row r="452" spans="3:4">
      <c r="C452" s="49"/>
      <c r="D452" s="49"/>
    </row>
    <row r="453" spans="3:4">
      <c r="C453" s="49"/>
      <c r="D453" s="49"/>
    </row>
    <row r="454" spans="3:4">
      <c r="C454" s="49"/>
      <c r="D454" s="49"/>
    </row>
    <row r="455" spans="3:4">
      <c r="C455" s="49"/>
      <c r="D455" s="49"/>
    </row>
    <row r="456" spans="3:4">
      <c r="C456" s="49"/>
      <c r="D456" s="49"/>
    </row>
    <row r="457" spans="3:4">
      <c r="C457" s="49"/>
      <c r="D457" s="49"/>
    </row>
    <row r="458" spans="3:4">
      <c r="C458" s="49"/>
      <c r="D458" s="49"/>
    </row>
    <row r="459" spans="3:4">
      <c r="C459" s="49"/>
      <c r="D459" s="49"/>
    </row>
    <row r="460" spans="3:4">
      <c r="C460" s="49"/>
      <c r="D460" s="49"/>
    </row>
    <row r="461" spans="3:4">
      <c r="C461" s="49"/>
      <c r="D461" s="49"/>
    </row>
    <row r="462" spans="3:4">
      <c r="C462" s="49"/>
      <c r="D462" s="49"/>
    </row>
    <row r="463" spans="3:4">
      <c r="C463" s="49"/>
      <c r="D463" s="49"/>
    </row>
    <row r="464" spans="3:4">
      <c r="C464" s="49"/>
      <c r="D464" s="49"/>
    </row>
    <row r="465" spans="3:4">
      <c r="C465" s="49"/>
      <c r="D465" s="49"/>
    </row>
    <row r="466" spans="3:4">
      <c r="C466" s="49"/>
      <c r="D466" s="49"/>
    </row>
    <row r="467" spans="3:4">
      <c r="C467" s="49"/>
      <c r="D467" s="49"/>
    </row>
    <row r="468" spans="3:4">
      <c r="C468" s="49"/>
      <c r="D468" s="49"/>
    </row>
    <row r="469" spans="3:4">
      <c r="C469" s="49"/>
      <c r="D469" s="49"/>
    </row>
    <row r="470" spans="3:4">
      <c r="C470" s="49"/>
      <c r="D470" s="49"/>
    </row>
    <row r="471" spans="3:4">
      <c r="C471" s="49"/>
      <c r="D471" s="49"/>
    </row>
    <row r="472" spans="3:4">
      <c r="C472" s="49"/>
      <c r="D472" s="49"/>
    </row>
    <row r="473" spans="3:4">
      <c r="C473" s="49"/>
      <c r="D473" s="49"/>
    </row>
    <row r="474" spans="3:4">
      <c r="C474" s="49"/>
      <c r="D474" s="49"/>
    </row>
    <row r="475" spans="3:4">
      <c r="C475" s="49"/>
      <c r="D475" s="49"/>
    </row>
    <row r="476" spans="3:4">
      <c r="C476" s="49"/>
      <c r="D476" s="49"/>
    </row>
    <row r="477" spans="3:4">
      <c r="C477" s="49"/>
      <c r="D477" s="49"/>
    </row>
    <row r="478" spans="3:4">
      <c r="C478" s="49"/>
      <c r="D478" s="49"/>
    </row>
    <row r="479" spans="3:4">
      <c r="C479" s="49"/>
      <c r="D479" s="49"/>
    </row>
    <row r="480" spans="3:4">
      <c r="C480" s="49"/>
      <c r="D480" s="49"/>
    </row>
    <row r="481" spans="3:4">
      <c r="C481" s="49"/>
      <c r="D481" s="49"/>
    </row>
    <row r="482" spans="3:4">
      <c r="C482" s="49"/>
      <c r="D482" s="49"/>
    </row>
    <row r="483" spans="3:4">
      <c r="C483" s="49"/>
      <c r="D483" s="49"/>
    </row>
    <row r="484" spans="3:4">
      <c r="C484" s="49"/>
      <c r="D484" s="49"/>
    </row>
    <row r="485" spans="3:4">
      <c r="C485" s="49"/>
      <c r="D485" s="49"/>
    </row>
    <row r="486" spans="3:4">
      <c r="C486" s="49"/>
      <c r="D486" s="49"/>
    </row>
    <row r="487" spans="3:4">
      <c r="C487" s="49"/>
      <c r="D487" s="49"/>
    </row>
    <row r="488" spans="3:4">
      <c r="C488" s="49"/>
      <c r="D488" s="49"/>
    </row>
    <row r="489" spans="3:4">
      <c r="C489" s="49"/>
      <c r="D489" s="49"/>
    </row>
    <row r="490" spans="3:4">
      <c r="C490" s="49"/>
      <c r="D490" s="49"/>
    </row>
    <row r="491" spans="3:4">
      <c r="C491" s="49"/>
      <c r="D491" s="49"/>
    </row>
    <row r="492" spans="3:4">
      <c r="C492" s="49"/>
      <c r="D492" s="49"/>
    </row>
    <row r="493" spans="3:4">
      <c r="C493" s="49"/>
      <c r="D493" s="49"/>
    </row>
    <row r="494" spans="3:4">
      <c r="C494" s="49"/>
      <c r="D494" s="49"/>
    </row>
    <row r="495" spans="3:4">
      <c r="C495" s="49"/>
      <c r="D495" s="49"/>
    </row>
    <row r="496" spans="3:4">
      <c r="C496" s="49"/>
      <c r="D496" s="49"/>
    </row>
    <row r="497" spans="3:4">
      <c r="C497" s="49"/>
      <c r="D497" s="49"/>
    </row>
    <row r="498" spans="3:4">
      <c r="C498" s="49"/>
      <c r="D498" s="49"/>
    </row>
    <row r="499" spans="3:4">
      <c r="C499" s="49"/>
      <c r="D499" s="49"/>
    </row>
    <row r="500" spans="3:4">
      <c r="C500" s="49"/>
      <c r="D500" s="49"/>
    </row>
    <row r="501" spans="3:4">
      <c r="C501" s="49"/>
      <c r="D501" s="49"/>
    </row>
    <row r="502" spans="3:4">
      <c r="C502" s="49"/>
      <c r="D502" s="49"/>
    </row>
    <row r="503" spans="3:4">
      <c r="C503" s="49"/>
      <c r="D503" s="49"/>
    </row>
    <row r="504" spans="3:4">
      <c r="C504" s="49"/>
      <c r="D504" s="49"/>
    </row>
    <row r="505" spans="3:4">
      <c r="C505" s="49"/>
      <c r="D505" s="49"/>
    </row>
    <row r="506" spans="3:4">
      <c r="C506" s="49"/>
      <c r="D506" s="49"/>
    </row>
    <row r="507" spans="3:4">
      <c r="C507" s="49"/>
      <c r="D507" s="49"/>
    </row>
    <row r="508" spans="3:4">
      <c r="C508" s="49"/>
      <c r="D508" s="49"/>
    </row>
    <row r="509" spans="3:4">
      <c r="C509" s="49"/>
      <c r="D509" s="49"/>
    </row>
    <row r="510" spans="3:4">
      <c r="C510" s="49"/>
      <c r="D510" s="49"/>
    </row>
    <row r="511" spans="3:4">
      <c r="C511" s="49"/>
      <c r="D511" s="49"/>
    </row>
    <row r="512" spans="3:4">
      <c r="C512" s="49"/>
      <c r="D512" s="49"/>
    </row>
    <row r="513" spans="3:4">
      <c r="C513" s="49"/>
      <c r="D513" s="49"/>
    </row>
    <row r="514" spans="3:4">
      <c r="C514" s="49"/>
      <c r="D514" s="49"/>
    </row>
    <row r="515" spans="3:4">
      <c r="C515" s="49"/>
      <c r="D515" s="49"/>
    </row>
    <row r="516" spans="3:4">
      <c r="C516" s="49"/>
      <c r="D516" s="49"/>
    </row>
    <row r="517" spans="3:4">
      <c r="C517" s="49"/>
      <c r="D517" s="49"/>
    </row>
    <row r="518" spans="3:4">
      <c r="C518" s="49"/>
      <c r="D518" s="49"/>
    </row>
    <row r="519" spans="3:4">
      <c r="C519" s="49"/>
      <c r="D519" s="49"/>
    </row>
    <row r="520" spans="3:4">
      <c r="C520" s="49"/>
      <c r="D520" s="49"/>
    </row>
    <row r="521" spans="3:4">
      <c r="C521" s="49"/>
      <c r="D521" s="49"/>
    </row>
    <row r="522" spans="3:4">
      <c r="C522" s="49"/>
      <c r="D522" s="49"/>
    </row>
    <row r="523" spans="3:4">
      <c r="C523" s="49"/>
      <c r="D523" s="49"/>
    </row>
    <row r="524" spans="3:4">
      <c r="C524" s="49"/>
      <c r="D524" s="49"/>
    </row>
    <row r="525" spans="3:4">
      <c r="C525" s="49"/>
      <c r="D525" s="49"/>
    </row>
    <row r="526" spans="3:4">
      <c r="C526" s="49"/>
      <c r="D526" s="49"/>
    </row>
    <row r="527" spans="3:4">
      <c r="C527" s="49"/>
      <c r="D527" s="49"/>
    </row>
    <row r="528" spans="3:4">
      <c r="C528" s="49"/>
      <c r="D528" s="49"/>
    </row>
    <row r="529" spans="3:4">
      <c r="C529" s="49"/>
      <c r="D529" s="49"/>
    </row>
    <row r="530" spans="3:4">
      <c r="C530" s="49"/>
      <c r="D530" s="49"/>
    </row>
    <row r="531" spans="3:4">
      <c r="C531" s="49"/>
      <c r="D531" s="49"/>
    </row>
    <row r="532" spans="3:4">
      <c r="C532" s="49"/>
      <c r="D532" s="49"/>
    </row>
    <row r="533" spans="3:4">
      <c r="C533" s="49"/>
      <c r="D533" s="49"/>
    </row>
    <row r="534" spans="3:4">
      <c r="C534" s="49"/>
      <c r="D534" s="49"/>
    </row>
    <row r="535" spans="3:4">
      <c r="C535" s="49"/>
      <c r="D535" s="49"/>
    </row>
    <row r="536" spans="3:4">
      <c r="C536" s="49"/>
      <c r="D536" s="49"/>
    </row>
    <row r="537" spans="3:4">
      <c r="C537" s="49"/>
      <c r="D537" s="49"/>
    </row>
    <row r="538" spans="3:4">
      <c r="C538" s="49"/>
      <c r="D538" s="49"/>
    </row>
    <row r="539" spans="3:4">
      <c r="C539" s="49"/>
      <c r="D539" s="49"/>
    </row>
    <row r="540" spans="3:4">
      <c r="C540" s="49"/>
      <c r="D540" s="49"/>
    </row>
    <row r="541" spans="3:4">
      <c r="C541" s="49"/>
      <c r="D541" s="49"/>
    </row>
    <row r="542" spans="3:4">
      <c r="C542" s="49"/>
      <c r="D542" s="49"/>
    </row>
    <row r="543" spans="3:4">
      <c r="C543" s="49"/>
      <c r="D543" s="49"/>
    </row>
    <row r="544" spans="3:4">
      <c r="C544" s="49"/>
      <c r="D544" s="49"/>
    </row>
    <row r="545" spans="3:4">
      <c r="C545" s="49"/>
      <c r="D545" s="49"/>
    </row>
    <row r="546" spans="3:4">
      <c r="C546" s="49"/>
      <c r="D546" s="49"/>
    </row>
    <row r="547" spans="3:4">
      <c r="C547" s="49"/>
      <c r="D547" s="49"/>
    </row>
    <row r="548" spans="3:4">
      <c r="C548" s="49"/>
      <c r="D548" s="49"/>
    </row>
    <row r="549" spans="3:4">
      <c r="C549" s="49"/>
      <c r="D549" s="49"/>
    </row>
    <row r="550" spans="3:4">
      <c r="C550" s="49"/>
      <c r="D550" s="49"/>
    </row>
    <row r="551" spans="3:4">
      <c r="C551" s="49"/>
      <c r="D551" s="49"/>
    </row>
    <row r="552" spans="3:4">
      <c r="C552" s="49"/>
      <c r="D552" s="49"/>
    </row>
    <row r="553" spans="3:4">
      <c r="C553" s="49"/>
      <c r="D553" s="49"/>
    </row>
    <row r="554" spans="3:4">
      <c r="C554" s="49"/>
      <c r="D554" s="49"/>
    </row>
    <row r="555" spans="3:4">
      <c r="C555" s="49"/>
      <c r="D555" s="49"/>
    </row>
    <row r="556" spans="3:4">
      <c r="C556" s="49"/>
      <c r="D556" s="49"/>
    </row>
    <row r="557" spans="3:4">
      <c r="C557" s="49"/>
      <c r="D557" s="49"/>
    </row>
    <row r="558" spans="3:4">
      <c r="C558" s="49"/>
      <c r="D558" s="49"/>
    </row>
    <row r="559" spans="3:4">
      <c r="C559" s="49"/>
      <c r="D559" s="49"/>
    </row>
    <row r="560" spans="3:4">
      <c r="C560" s="49"/>
      <c r="D560" s="49"/>
    </row>
    <row r="561" spans="3:4">
      <c r="C561" s="49"/>
      <c r="D561" s="49"/>
    </row>
    <row r="562" spans="3:4">
      <c r="C562" s="49"/>
      <c r="D562" s="49"/>
    </row>
    <row r="563" spans="3:4">
      <c r="C563" s="49"/>
      <c r="D563" s="49"/>
    </row>
    <row r="564" spans="3:4">
      <c r="C564" s="49"/>
      <c r="D564" s="49"/>
    </row>
    <row r="565" spans="3:4">
      <c r="C565" s="49"/>
      <c r="D565" s="49"/>
    </row>
    <row r="566" spans="3:4">
      <c r="C566" s="49"/>
      <c r="D566" s="49"/>
    </row>
    <row r="567" spans="3:4">
      <c r="C567" s="49"/>
      <c r="D567" s="49"/>
    </row>
    <row r="568" spans="3:4">
      <c r="C568" s="49"/>
      <c r="D568" s="49"/>
    </row>
    <row r="569" spans="3:4">
      <c r="C569" s="49"/>
      <c r="D569" s="49"/>
    </row>
    <row r="570" spans="3:4">
      <c r="C570" s="49"/>
      <c r="D570" s="49"/>
    </row>
    <row r="571" spans="3:4">
      <c r="C571" s="49"/>
      <c r="D571" s="49"/>
    </row>
    <row r="572" spans="3:4">
      <c r="C572" s="49"/>
      <c r="D572" s="49"/>
    </row>
    <row r="573" spans="3:4">
      <c r="C573" s="49"/>
      <c r="D573" s="49"/>
    </row>
    <row r="574" spans="3:4">
      <c r="C574" s="49"/>
      <c r="D574" s="49"/>
    </row>
    <row r="575" spans="3:4">
      <c r="C575" s="49"/>
      <c r="D575" s="49"/>
    </row>
    <row r="576" spans="3:4">
      <c r="C576" s="49"/>
      <c r="D576" s="49"/>
    </row>
    <row r="577" spans="3:4">
      <c r="C577" s="49"/>
      <c r="D577" s="49"/>
    </row>
    <row r="578" spans="3:4">
      <c r="C578" s="49"/>
      <c r="D578" s="49"/>
    </row>
    <row r="579" spans="3:4">
      <c r="C579" s="49"/>
      <c r="D579" s="49"/>
    </row>
    <row r="580" spans="3:4">
      <c r="C580" s="49"/>
      <c r="D580" s="49"/>
    </row>
    <row r="581" spans="3:4">
      <c r="C581" s="49"/>
      <c r="D581" s="49"/>
    </row>
    <row r="582" spans="3:4">
      <c r="C582" s="49"/>
      <c r="D582" s="49"/>
    </row>
    <row r="583" spans="3:4">
      <c r="C583" s="49"/>
      <c r="D583" s="49"/>
    </row>
    <row r="584" spans="3:4">
      <c r="C584" s="49"/>
      <c r="D584" s="49"/>
    </row>
    <row r="585" spans="3:4">
      <c r="C585" s="49"/>
      <c r="D585" s="49"/>
    </row>
    <row r="586" spans="3:4">
      <c r="C586" s="49"/>
      <c r="D586" s="49"/>
    </row>
    <row r="587" spans="3:4">
      <c r="C587" s="49"/>
      <c r="D587" s="49"/>
    </row>
    <row r="588" spans="3:4">
      <c r="C588" s="49"/>
      <c r="D588" s="49"/>
    </row>
    <row r="589" spans="3:4">
      <c r="C589" s="49"/>
      <c r="D589" s="49"/>
    </row>
    <row r="590" spans="3:4">
      <c r="C590" s="49"/>
      <c r="D590" s="49"/>
    </row>
    <row r="591" spans="3:4">
      <c r="C591" s="49"/>
      <c r="D591" s="49"/>
    </row>
    <row r="592" spans="3:4">
      <c r="C592" s="49"/>
      <c r="D592" s="49"/>
    </row>
    <row r="593" spans="3:4">
      <c r="C593" s="49"/>
      <c r="D593" s="49"/>
    </row>
    <row r="594" spans="3:4">
      <c r="C594" s="49"/>
      <c r="D594" s="49"/>
    </row>
    <row r="595" spans="3:4">
      <c r="C595" s="49"/>
      <c r="D595" s="49"/>
    </row>
    <row r="596" spans="3:4">
      <c r="C596" s="49"/>
      <c r="D596" s="49"/>
    </row>
    <row r="597" spans="3:4">
      <c r="C597" s="49"/>
      <c r="D597" s="49"/>
    </row>
    <row r="598" spans="3:4">
      <c r="C598" s="49"/>
      <c r="D598" s="49"/>
    </row>
    <row r="599" spans="3:4">
      <c r="C599" s="49"/>
      <c r="D599" s="49"/>
    </row>
    <row r="600" spans="3:4">
      <c r="C600" s="49"/>
      <c r="D600" s="49"/>
    </row>
    <row r="601" spans="3:4">
      <c r="C601" s="49"/>
      <c r="D601" s="49"/>
    </row>
    <row r="602" spans="3:4">
      <c r="C602" s="49"/>
      <c r="D602" s="49"/>
    </row>
    <row r="603" spans="3:4">
      <c r="C603" s="49"/>
      <c r="D603" s="49"/>
    </row>
    <row r="604" spans="3:4">
      <c r="C604" s="49"/>
      <c r="D604" s="49"/>
    </row>
    <row r="605" spans="3:4">
      <c r="C605" s="49"/>
      <c r="D605" s="49"/>
    </row>
    <row r="606" spans="3:4">
      <c r="C606" s="49"/>
      <c r="D606" s="49"/>
    </row>
    <row r="607" spans="3:4">
      <c r="C607" s="49"/>
      <c r="D607" s="49"/>
    </row>
    <row r="608" spans="3:4">
      <c r="C608" s="49"/>
      <c r="D608" s="49"/>
    </row>
    <row r="609" spans="3:4">
      <c r="C609" s="49"/>
      <c r="D609" s="49"/>
    </row>
    <row r="610" spans="3:4">
      <c r="C610" s="49"/>
      <c r="D610" s="49"/>
    </row>
    <row r="611" spans="3:4">
      <c r="C611" s="49"/>
      <c r="D611" s="49"/>
    </row>
    <row r="612" spans="3:4">
      <c r="C612" s="49"/>
      <c r="D612" s="49"/>
    </row>
    <row r="613" spans="3:4">
      <c r="C613" s="49"/>
      <c r="D613" s="49"/>
    </row>
    <row r="614" spans="3:4">
      <c r="C614" s="49"/>
      <c r="D614" s="49"/>
    </row>
    <row r="615" spans="3:4">
      <c r="C615" s="49"/>
      <c r="D615" s="49"/>
    </row>
    <row r="616" spans="3:4">
      <c r="C616" s="49"/>
      <c r="D616" s="49"/>
    </row>
    <row r="617" spans="3:4">
      <c r="C617" s="49"/>
      <c r="D617" s="49"/>
    </row>
    <row r="618" spans="3:4">
      <c r="C618" s="49"/>
      <c r="D618" s="49"/>
    </row>
    <row r="619" spans="3:4">
      <c r="C619" s="49"/>
      <c r="D619" s="49"/>
    </row>
    <row r="620" spans="3:4">
      <c r="C620" s="49"/>
      <c r="D620" s="49"/>
    </row>
    <row r="621" spans="3:4">
      <c r="C621" s="49"/>
      <c r="D621" s="49"/>
    </row>
    <row r="622" spans="3:4">
      <c r="C622" s="49"/>
      <c r="D622" s="49"/>
    </row>
    <row r="623" spans="3:4">
      <c r="C623" s="49"/>
      <c r="D623" s="49"/>
    </row>
    <row r="624" spans="3:4">
      <c r="C624" s="49"/>
      <c r="D624" s="49"/>
    </row>
    <row r="625" spans="3:4">
      <c r="C625" s="49"/>
      <c r="D625" s="49"/>
    </row>
    <row r="626" spans="3:4">
      <c r="C626" s="49"/>
      <c r="D626" s="49"/>
    </row>
    <row r="627" spans="3:4">
      <c r="C627" s="49"/>
      <c r="D627" s="49"/>
    </row>
    <row r="628" spans="3:4">
      <c r="C628" s="49"/>
      <c r="D628" s="49"/>
    </row>
    <row r="629" spans="3:4">
      <c r="C629" s="49"/>
      <c r="D629" s="49"/>
    </row>
    <row r="630" spans="3:4">
      <c r="C630" s="49"/>
      <c r="D630" s="49"/>
    </row>
    <row r="631" spans="3:4">
      <c r="C631" s="49"/>
      <c r="D631" s="49"/>
    </row>
    <row r="632" spans="3:4">
      <c r="C632" s="49"/>
      <c r="D632" s="49"/>
    </row>
    <row r="633" spans="3:4">
      <c r="C633" s="49"/>
      <c r="D633" s="49"/>
    </row>
    <row r="634" spans="3:4">
      <c r="C634" s="49"/>
      <c r="D634" s="49"/>
    </row>
    <row r="635" spans="3:4">
      <c r="C635" s="49"/>
      <c r="D635" s="49"/>
    </row>
    <row r="636" spans="3:4">
      <c r="C636" s="49"/>
      <c r="D636" s="49"/>
    </row>
    <row r="637" spans="3:4">
      <c r="C637" s="49"/>
      <c r="D637" s="49"/>
    </row>
    <row r="638" spans="3:4">
      <c r="C638" s="49"/>
      <c r="D638" s="49"/>
    </row>
    <row r="639" spans="3:4">
      <c r="C639" s="49"/>
      <c r="D639" s="49"/>
    </row>
    <row r="640" spans="3:4">
      <c r="C640" s="49"/>
      <c r="D640" s="49"/>
    </row>
    <row r="641" spans="3:4">
      <c r="C641" s="49"/>
      <c r="D641" s="49"/>
    </row>
    <row r="642" spans="3:4">
      <c r="C642" s="49"/>
      <c r="D642" s="49"/>
    </row>
    <row r="643" spans="3:4">
      <c r="C643" s="49"/>
      <c r="D643" s="49"/>
    </row>
    <row r="644" spans="3:4">
      <c r="C644" s="49"/>
      <c r="D644" s="49"/>
    </row>
    <row r="645" spans="3:4">
      <c r="C645" s="49"/>
      <c r="D645" s="49"/>
    </row>
    <row r="646" spans="3:4">
      <c r="C646" s="49"/>
      <c r="D646" s="49"/>
    </row>
    <row r="647" spans="3:4">
      <c r="C647" s="49"/>
      <c r="D647" s="49"/>
    </row>
    <row r="648" spans="3:4">
      <c r="C648" s="49"/>
      <c r="D648" s="49"/>
    </row>
    <row r="649" spans="3:4">
      <c r="C649" s="49"/>
      <c r="D649" s="49"/>
    </row>
    <row r="650" spans="3:4">
      <c r="C650" s="49"/>
      <c r="D650" s="49"/>
    </row>
    <row r="651" spans="3:4">
      <c r="C651" s="49"/>
      <c r="D651" s="49"/>
    </row>
    <row r="652" spans="3:4">
      <c r="C652" s="49"/>
      <c r="D652" s="49"/>
    </row>
    <row r="653" spans="3:4">
      <c r="C653" s="49"/>
      <c r="D653" s="49"/>
    </row>
    <row r="654" spans="3:4">
      <c r="C654" s="49"/>
      <c r="D654" s="49"/>
    </row>
    <row r="655" spans="3:4">
      <c r="C655" s="49"/>
      <c r="D655" s="49"/>
    </row>
    <row r="656" spans="3:4">
      <c r="C656" s="49"/>
      <c r="D656" s="49"/>
    </row>
    <row r="657" spans="3:4">
      <c r="C657" s="49"/>
      <c r="D657" s="49"/>
    </row>
    <row r="658" spans="3:4">
      <c r="C658" s="49"/>
      <c r="D658" s="49"/>
    </row>
    <row r="659" spans="3:4">
      <c r="C659" s="49"/>
      <c r="D659" s="49"/>
    </row>
    <row r="660" spans="3:4">
      <c r="C660" s="49"/>
      <c r="D660" s="49"/>
    </row>
    <row r="661" spans="3:4">
      <c r="C661" s="49"/>
      <c r="D661" s="49"/>
    </row>
    <row r="662" spans="3:4">
      <c r="C662" s="49"/>
      <c r="D662" s="49"/>
    </row>
    <row r="663" spans="3:4">
      <c r="C663" s="49"/>
      <c r="D663" s="49"/>
    </row>
    <row r="664" spans="3:4">
      <c r="C664" s="49"/>
      <c r="D664" s="49"/>
    </row>
    <row r="665" spans="3:4">
      <c r="C665" s="49"/>
      <c r="D665" s="49"/>
    </row>
    <row r="666" spans="3:4">
      <c r="C666" s="49"/>
      <c r="D666" s="49"/>
    </row>
    <row r="667" spans="3:4">
      <c r="C667" s="49"/>
      <c r="D667" s="49"/>
    </row>
    <row r="668" spans="3:4">
      <c r="C668" s="49"/>
      <c r="D668" s="49"/>
    </row>
    <row r="669" spans="3:4">
      <c r="C669" s="49"/>
      <c r="D669" s="49"/>
    </row>
    <row r="670" spans="3:4">
      <c r="C670" s="49"/>
      <c r="D670" s="49"/>
    </row>
    <row r="671" spans="3:4">
      <c r="C671" s="49"/>
      <c r="D671" s="49"/>
    </row>
    <row r="672" spans="3:4">
      <c r="C672" s="49"/>
      <c r="D672" s="49"/>
    </row>
    <row r="673" spans="3:4">
      <c r="C673" s="49"/>
      <c r="D673" s="49"/>
    </row>
    <row r="674" spans="3:4">
      <c r="C674" s="49"/>
      <c r="D674" s="49"/>
    </row>
    <row r="675" spans="3:4">
      <c r="C675" s="49"/>
      <c r="D675" s="49"/>
    </row>
    <row r="676" spans="3:4">
      <c r="C676" s="49"/>
      <c r="D676" s="49"/>
    </row>
    <row r="677" spans="3:4">
      <c r="C677" s="49"/>
      <c r="D677" s="49"/>
    </row>
    <row r="678" spans="3:4">
      <c r="C678" s="49"/>
      <c r="D678" s="49"/>
    </row>
    <row r="679" spans="3:4">
      <c r="C679" s="49"/>
      <c r="D679" s="49"/>
    </row>
    <row r="680" spans="3:4">
      <c r="C680" s="49"/>
      <c r="D680" s="49"/>
    </row>
    <row r="681" spans="3:4">
      <c r="C681" s="49"/>
      <c r="D681" s="49"/>
    </row>
    <row r="682" spans="3:4">
      <c r="C682" s="49"/>
      <c r="D682" s="49"/>
    </row>
    <row r="683" spans="3:4">
      <c r="C683" s="49"/>
      <c r="D683" s="49"/>
    </row>
    <row r="684" spans="3:4">
      <c r="C684" s="49"/>
      <c r="D684" s="49"/>
    </row>
    <row r="685" spans="3:4">
      <c r="C685" s="49"/>
      <c r="D685" s="49"/>
    </row>
    <row r="686" spans="3:4">
      <c r="C686" s="49"/>
      <c r="D686" s="49"/>
    </row>
    <row r="687" spans="3:4">
      <c r="C687" s="49"/>
      <c r="D687" s="49"/>
    </row>
    <row r="688" spans="3:4">
      <c r="C688" s="49"/>
      <c r="D688" s="49"/>
    </row>
    <row r="689" spans="3:4">
      <c r="C689" s="49"/>
      <c r="D689" s="49"/>
    </row>
    <row r="690" spans="3:4">
      <c r="C690" s="49"/>
      <c r="D690" s="49"/>
    </row>
    <row r="691" spans="3:4">
      <c r="C691" s="49"/>
      <c r="D691" s="49"/>
    </row>
    <row r="692" spans="3:4">
      <c r="C692" s="49"/>
      <c r="D692" s="49"/>
    </row>
    <row r="693" spans="3:4">
      <c r="C693" s="49"/>
      <c r="D693" s="49"/>
    </row>
    <row r="694" spans="3:4">
      <c r="C694" s="49"/>
      <c r="D694" s="49"/>
    </row>
    <row r="695" spans="3:4">
      <c r="C695" s="49"/>
      <c r="D695" s="49"/>
    </row>
    <row r="696" spans="3:4">
      <c r="C696" s="49"/>
      <c r="D696" s="49"/>
    </row>
    <row r="697" spans="3:4">
      <c r="C697" s="49"/>
      <c r="D697" s="49"/>
    </row>
    <row r="698" spans="3:4">
      <c r="C698" s="49"/>
      <c r="D698" s="49"/>
    </row>
    <row r="699" spans="3:4">
      <c r="C699" s="49"/>
      <c r="D699" s="49"/>
    </row>
    <row r="700" spans="3:4">
      <c r="C700" s="49"/>
      <c r="D700" s="49"/>
    </row>
    <row r="701" spans="3:4">
      <c r="C701" s="49"/>
      <c r="D701" s="49"/>
    </row>
    <row r="702" spans="3:4">
      <c r="C702" s="49"/>
      <c r="D702" s="49"/>
    </row>
    <row r="703" spans="3:4">
      <c r="C703" s="49"/>
      <c r="D703" s="49"/>
    </row>
    <row r="704" spans="3:4">
      <c r="C704" s="49"/>
      <c r="D704" s="49"/>
    </row>
    <row r="705" spans="3:4">
      <c r="C705" s="49"/>
      <c r="D705" s="49"/>
    </row>
    <row r="706" spans="3:4">
      <c r="C706" s="49"/>
      <c r="D706" s="49"/>
    </row>
    <row r="707" spans="3:4">
      <c r="C707" s="49"/>
      <c r="D707" s="49"/>
    </row>
    <row r="708" spans="3:4">
      <c r="C708" s="49"/>
      <c r="D708" s="49"/>
    </row>
    <row r="709" spans="3:4">
      <c r="C709" s="49"/>
      <c r="D709" s="49"/>
    </row>
    <row r="710" spans="3:4">
      <c r="C710" s="49"/>
      <c r="D710" s="49"/>
    </row>
    <row r="711" spans="3:4">
      <c r="C711" s="49"/>
      <c r="D711" s="49"/>
    </row>
    <row r="712" spans="3:4">
      <c r="C712" s="49"/>
      <c r="D712" s="49"/>
    </row>
    <row r="713" spans="3:4">
      <c r="C713" s="49"/>
      <c r="D713" s="49"/>
    </row>
    <row r="714" spans="3:4">
      <c r="C714" s="49"/>
      <c r="D714" s="49"/>
    </row>
    <row r="715" spans="3:4">
      <c r="C715" s="49"/>
      <c r="D715" s="49"/>
    </row>
    <row r="716" spans="3:4">
      <c r="C716" s="49"/>
      <c r="D716" s="49"/>
    </row>
    <row r="717" spans="3:4">
      <c r="C717" s="49"/>
      <c r="D717" s="49"/>
    </row>
    <row r="718" spans="3:4">
      <c r="C718" s="49"/>
      <c r="D718" s="49"/>
    </row>
    <row r="719" spans="3:4">
      <c r="C719" s="49"/>
      <c r="D719" s="49"/>
    </row>
    <row r="720" spans="3:4">
      <c r="C720" s="49"/>
      <c r="D720" s="49"/>
    </row>
    <row r="721" spans="3:4">
      <c r="C721" s="49"/>
      <c r="D721" s="49"/>
    </row>
    <row r="722" spans="3:4">
      <c r="C722" s="49"/>
      <c r="D722" s="49"/>
    </row>
    <row r="723" spans="3:4">
      <c r="C723" s="49"/>
      <c r="D723" s="49"/>
    </row>
    <row r="724" spans="3:4">
      <c r="C724" s="49"/>
      <c r="D724" s="49"/>
    </row>
    <row r="725" spans="3:4">
      <c r="C725" s="49"/>
      <c r="D725" s="49"/>
    </row>
    <row r="726" spans="3:4">
      <c r="C726" s="49"/>
      <c r="D726" s="49"/>
    </row>
    <row r="727" spans="3:4">
      <c r="C727" s="49"/>
      <c r="D727" s="49"/>
    </row>
    <row r="728" spans="3:4">
      <c r="C728" s="49"/>
      <c r="D728" s="49"/>
    </row>
    <row r="729" spans="3:4">
      <c r="C729" s="49"/>
      <c r="D729" s="49"/>
    </row>
    <row r="730" spans="3:4">
      <c r="C730" s="49"/>
      <c r="D730" s="49"/>
    </row>
    <row r="731" spans="3:4">
      <c r="C731" s="49"/>
      <c r="D731" s="49"/>
    </row>
    <row r="732" spans="3:4">
      <c r="C732" s="49"/>
      <c r="D732" s="49"/>
    </row>
    <row r="733" spans="3:4">
      <c r="C733" s="49"/>
      <c r="D733" s="49"/>
    </row>
    <row r="734" spans="3:4">
      <c r="C734" s="49"/>
      <c r="D734" s="49"/>
    </row>
    <row r="735" spans="3:4">
      <c r="C735" s="49"/>
      <c r="D735" s="49"/>
    </row>
    <row r="736" spans="3:4">
      <c r="C736" s="49"/>
      <c r="D736" s="49"/>
    </row>
    <row r="737" spans="3:4">
      <c r="C737" s="49"/>
      <c r="D737" s="49"/>
    </row>
    <row r="738" spans="3:4">
      <c r="C738" s="49"/>
      <c r="D738" s="49"/>
    </row>
    <row r="739" spans="3:4">
      <c r="C739" s="49"/>
      <c r="D739" s="49"/>
    </row>
    <row r="740" spans="3:4">
      <c r="C740" s="49"/>
      <c r="D740" s="49"/>
    </row>
    <row r="741" spans="3:4">
      <c r="C741" s="49"/>
      <c r="D741" s="49"/>
    </row>
    <row r="742" spans="3:4">
      <c r="C742" s="49"/>
      <c r="D742" s="49"/>
    </row>
    <row r="743" spans="3:4">
      <c r="C743" s="49"/>
      <c r="D743" s="49"/>
    </row>
    <row r="744" spans="3:4">
      <c r="C744" s="49"/>
      <c r="D744" s="49"/>
    </row>
    <row r="745" spans="3:4">
      <c r="C745" s="49"/>
      <c r="D745" s="49"/>
    </row>
    <row r="746" spans="3:4">
      <c r="C746" s="49"/>
      <c r="D746" s="49"/>
    </row>
    <row r="747" spans="3:4">
      <c r="C747" s="49"/>
      <c r="D747" s="49"/>
    </row>
    <row r="748" spans="3:4">
      <c r="C748" s="49"/>
      <c r="D748" s="49"/>
    </row>
    <row r="749" spans="3:4">
      <c r="C749" s="49"/>
      <c r="D749" s="49"/>
    </row>
    <row r="750" spans="3:4">
      <c r="C750" s="49"/>
      <c r="D750" s="49"/>
    </row>
    <row r="751" spans="3:4">
      <c r="C751" s="49"/>
      <c r="D751" s="49"/>
    </row>
    <row r="752" spans="3:4">
      <c r="C752" s="49"/>
      <c r="D752" s="49"/>
    </row>
    <row r="753" spans="3:4">
      <c r="C753" s="49"/>
      <c r="D753" s="49"/>
    </row>
    <row r="754" spans="3:4">
      <c r="C754" s="49"/>
      <c r="D754" s="49"/>
    </row>
    <row r="755" spans="3:4">
      <c r="C755" s="49"/>
      <c r="D755" s="49"/>
    </row>
    <row r="756" spans="3:4">
      <c r="C756" s="49"/>
      <c r="D756" s="49"/>
    </row>
    <row r="757" spans="3:4">
      <c r="C757" s="49"/>
      <c r="D757" s="49"/>
    </row>
    <row r="758" spans="3:4">
      <c r="C758" s="49"/>
      <c r="D758" s="49"/>
    </row>
    <row r="759" spans="3:4">
      <c r="C759" s="49"/>
      <c r="D759" s="49"/>
    </row>
    <row r="760" spans="3:4">
      <c r="C760" s="49"/>
      <c r="D760" s="49"/>
    </row>
    <row r="761" spans="3:4">
      <c r="C761" s="49"/>
      <c r="D761" s="49"/>
    </row>
    <row r="762" spans="3:4">
      <c r="C762" s="49"/>
      <c r="D762" s="49"/>
    </row>
    <row r="763" spans="3:4">
      <c r="C763" s="49"/>
      <c r="D763" s="49"/>
    </row>
    <row r="764" spans="3:4">
      <c r="C764" s="49"/>
      <c r="D764" s="49"/>
    </row>
    <row r="765" spans="3:4">
      <c r="C765" s="49"/>
      <c r="D765" s="49"/>
    </row>
    <row r="766" spans="3:4">
      <c r="C766" s="49"/>
      <c r="D766" s="49"/>
    </row>
    <row r="767" spans="3:4">
      <c r="C767" s="49"/>
      <c r="D767" s="49"/>
    </row>
    <row r="768" spans="3:4">
      <c r="C768" s="49"/>
      <c r="D768" s="49"/>
    </row>
    <row r="769" spans="3:4">
      <c r="C769" s="49"/>
      <c r="D769" s="49"/>
    </row>
    <row r="770" spans="3:4">
      <c r="C770" s="49"/>
      <c r="D770" s="49"/>
    </row>
    <row r="771" spans="3:4">
      <c r="C771" s="49"/>
      <c r="D771" s="49"/>
    </row>
    <row r="772" spans="3:4">
      <c r="C772" s="49"/>
      <c r="D772" s="49"/>
    </row>
    <row r="773" spans="3:4">
      <c r="C773" s="49"/>
      <c r="D773" s="49"/>
    </row>
    <row r="774" spans="3:4">
      <c r="C774" s="49"/>
      <c r="D774" s="49"/>
    </row>
    <row r="775" spans="3:4">
      <c r="C775" s="49"/>
      <c r="D775" s="49"/>
    </row>
    <row r="776" spans="3:4">
      <c r="C776" s="49"/>
      <c r="D776" s="49"/>
    </row>
    <row r="777" spans="3:4">
      <c r="C777" s="49"/>
      <c r="D777" s="49"/>
    </row>
    <row r="778" spans="3:4">
      <c r="C778" s="49"/>
      <c r="D778" s="49"/>
    </row>
    <row r="779" spans="3:4">
      <c r="C779" s="49"/>
      <c r="D779" s="49"/>
    </row>
    <row r="780" spans="3:4">
      <c r="C780" s="49"/>
      <c r="D780" s="49"/>
    </row>
    <row r="781" spans="3:4">
      <c r="C781" s="49"/>
      <c r="D781" s="49"/>
    </row>
    <row r="782" spans="3:4">
      <c r="C782" s="49"/>
      <c r="D782" s="49"/>
    </row>
    <row r="783" spans="3:4">
      <c r="C783" s="49"/>
      <c r="D783" s="49"/>
    </row>
    <row r="784" spans="3:4">
      <c r="C784" s="49"/>
      <c r="D784" s="49"/>
    </row>
    <row r="785" spans="3:4">
      <c r="C785" s="49"/>
      <c r="D785" s="49"/>
    </row>
    <row r="786" spans="3:4">
      <c r="C786" s="49"/>
      <c r="D786" s="49"/>
    </row>
    <row r="787" spans="3:4">
      <c r="C787" s="49"/>
      <c r="D787" s="49"/>
    </row>
    <row r="788" spans="3:4">
      <c r="C788" s="49"/>
      <c r="D788" s="49"/>
    </row>
    <row r="789" spans="3:4">
      <c r="C789" s="49"/>
      <c r="D789" s="49"/>
    </row>
    <row r="790" spans="3:4">
      <c r="C790" s="49"/>
      <c r="D790" s="49"/>
    </row>
    <row r="791" spans="3:4">
      <c r="C791" s="49"/>
      <c r="D791" s="49"/>
    </row>
    <row r="792" spans="3:4">
      <c r="C792" s="49"/>
      <c r="D792" s="49"/>
    </row>
    <row r="793" spans="3:4">
      <c r="C793" s="49"/>
      <c r="D793" s="49"/>
    </row>
    <row r="794" spans="3:4">
      <c r="C794" s="49"/>
      <c r="D794" s="49"/>
    </row>
    <row r="795" spans="3:4">
      <c r="C795" s="49"/>
      <c r="D795" s="49"/>
    </row>
    <row r="796" spans="3:4">
      <c r="C796" s="49"/>
      <c r="D796" s="49"/>
    </row>
    <row r="797" spans="3:4">
      <c r="C797" s="49"/>
      <c r="D797" s="49"/>
    </row>
    <row r="798" spans="3:4">
      <c r="C798" s="49"/>
      <c r="D798" s="49"/>
    </row>
    <row r="799" spans="3:4">
      <c r="C799" s="49"/>
      <c r="D799" s="49"/>
    </row>
    <row r="800" spans="3:4">
      <c r="C800" s="49"/>
      <c r="D800" s="49"/>
    </row>
    <row r="801" spans="3:4">
      <c r="C801" s="49"/>
      <c r="D801" s="49"/>
    </row>
    <row r="802" spans="3:4">
      <c r="C802" s="49"/>
      <c r="D802" s="49"/>
    </row>
    <row r="803" spans="3:4">
      <c r="C803" s="49"/>
      <c r="D803" s="49"/>
    </row>
    <row r="804" spans="3:4">
      <c r="C804" s="49"/>
      <c r="D804" s="49"/>
    </row>
    <row r="805" spans="3:4">
      <c r="C805" s="49"/>
      <c r="D805" s="49"/>
    </row>
    <row r="806" spans="3:4">
      <c r="C806" s="49"/>
      <c r="D806" s="49"/>
    </row>
    <row r="807" spans="3:4">
      <c r="C807" s="49"/>
      <c r="D807" s="49"/>
    </row>
    <row r="808" spans="3:4">
      <c r="C808" s="49"/>
      <c r="D808" s="49"/>
    </row>
    <row r="809" spans="3:4">
      <c r="C809" s="49"/>
      <c r="D809" s="49"/>
    </row>
    <row r="810" spans="3:4">
      <c r="C810" s="49"/>
      <c r="D810" s="49"/>
    </row>
    <row r="811" spans="3:4">
      <c r="C811" s="49"/>
      <c r="D811" s="49"/>
    </row>
    <row r="812" spans="3:4">
      <c r="C812" s="49"/>
      <c r="D812" s="49"/>
    </row>
    <row r="813" spans="3:4">
      <c r="C813" s="49"/>
      <c r="D813" s="49"/>
    </row>
    <row r="814" spans="3:4">
      <c r="C814" s="49"/>
      <c r="D814" s="49"/>
    </row>
    <row r="815" spans="3:4">
      <c r="C815" s="49"/>
      <c r="D815" s="49"/>
    </row>
    <row r="816" spans="3:4">
      <c r="C816" s="49"/>
      <c r="D816" s="49"/>
    </row>
    <row r="817" spans="3:4">
      <c r="C817" s="49"/>
      <c r="D817" s="49"/>
    </row>
    <row r="818" spans="3:4">
      <c r="C818" s="49"/>
      <c r="D818" s="49"/>
    </row>
    <row r="819" spans="3:4">
      <c r="C819" s="49"/>
      <c r="D819" s="49"/>
    </row>
    <row r="820" spans="3:4">
      <c r="C820" s="49"/>
      <c r="D820" s="49"/>
    </row>
    <row r="821" spans="3:4">
      <c r="C821" s="49"/>
      <c r="D821" s="49"/>
    </row>
    <row r="822" spans="3:4">
      <c r="C822" s="49"/>
      <c r="D822" s="49"/>
    </row>
    <row r="823" spans="3:4">
      <c r="C823" s="49"/>
      <c r="D823" s="49"/>
    </row>
    <row r="824" spans="3:4">
      <c r="C824" s="49"/>
      <c r="D824" s="49"/>
    </row>
    <row r="825" spans="3:4">
      <c r="C825" s="49"/>
      <c r="D825" s="49"/>
    </row>
    <row r="826" spans="3:4">
      <c r="C826" s="49"/>
      <c r="D826" s="49"/>
    </row>
    <row r="827" spans="3:4">
      <c r="C827" s="49"/>
      <c r="D827" s="49"/>
    </row>
    <row r="828" spans="3:4">
      <c r="C828" s="49"/>
      <c r="D828" s="49"/>
    </row>
    <row r="829" spans="3:4">
      <c r="C829" s="49"/>
      <c r="D829" s="49"/>
    </row>
    <row r="830" spans="3:4">
      <c r="C830" s="49"/>
      <c r="D830" s="49"/>
    </row>
    <row r="831" spans="3:4">
      <c r="C831" s="49"/>
      <c r="D831" s="49"/>
    </row>
    <row r="832" spans="3:4">
      <c r="C832" s="49"/>
      <c r="D832" s="49"/>
    </row>
    <row r="833" spans="3:4">
      <c r="C833" s="49"/>
      <c r="D833" s="49"/>
    </row>
    <row r="834" spans="3:4">
      <c r="C834" s="49"/>
      <c r="D834" s="49"/>
    </row>
    <row r="835" spans="3:4">
      <c r="C835" s="49"/>
      <c r="D835" s="49"/>
    </row>
    <row r="836" spans="3:4">
      <c r="C836" s="49"/>
      <c r="D836" s="49"/>
    </row>
    <row r="837" spans="3:4">
      <c r="C837" s="49"/>
      <c r="D837" s="49"/>
    </row>
    <row r="838" spans="3:4">
      <c r="C838" s="49"/>
      <c r="D838" s="49"/>
    </row>
    <row r="839" spans="3:4">
      <c r="C839" s="49"/>
      <c r="D839" s="49"/>
    </row>
    <row r="840" spans="3:4">
      <c r="C840" s="49"/>
      <c r="D840" s="49"/>
    </row>
    <row r="841" spans="3:4">
      <c r="C841" s="49"/>
      <c r="D841" s="49"/>
    </row>
    <row r="842" spans="3:4">
      <c r="C842" s="49"/>
      <c r="D842" s="49"/>
    </row>
    <row r="843" spans="3:4">
      <c r="C843" s="49"/>
      <c r="D843" s="49"/>
    </row>
    <row r="844" spans="3:4">
      <c r="C844" s="49"/>
      <c r="D844" s="49"/>
    </row>
    <row r="845" spans="3:4">
      <c r="C845" s="49"/>
      <c r="D845" s="49"/>
    </row>
    <row r="846" spans="3:4">
      <c r="C846" s="49"/>
      <c r="D846" s="49"/>
    </row>
    <row r="847" spans="3:4">
      <c r="C847" s="49"/>
      <c r="D847" s="49"/>
    </row>
    <row r="848" spans="3:4">
      <c r="C848" s="49"/>
      <c r="D848" s="49"/>
    </row>
    <row r="849" spans="3:4">
      <c r="C849" s="49"/>
      <c r="D849" s="49"/>
    </row>
    <row r="850" spans="3:4">
      <c r="C850" s="49"/>
      <c r="D850" s="49"/>
    </row>
    <row r="851" spans="3:4">
      <c r="C851" s="49"/>
      <c r="D851" s="49"/>
    </row>
    <row r="852" spans="3:4">
      <c r="C852" s="49"/>
      <c r="D852" s="49"/>
    </row>
    <row r="853" spans="3:4">
      <c r="C853" s="49"/>
      <c r="D853" s="49"/>
    </row>
    <row r="854" spans="3:4">
      <c r="C854" s="49"/>
      <c r="D854" s="49"/>
    </row>
    <row r="855" spans="3:4">
      <c r="C855" s="49"/>
      <c r="D855" s="49"/>
    </row>
    <row r="856" spans="3:4">
      <c r="C856" s="49"/>
      <c r="D856" s="49"/>
    </row>
    <row r="857" spans="3:4">
      <c r="C857" s="49"/>
      <c r="D857" s="49"/>
    </row>
    <row r="858" spans="3:4">
      <c r="C858" s="49"/>
      <c r="D858" s="49"/>
    </row>
    <row r="859" spans="3:4">
      <c r="C859" s="49"/>
      <c r="D859" s="49"/>
    </row>
    <row r="860" spans="3:4">
      <c r="C860" s="49"/>
      <c r="D860" s="49"/>
    </row>
    <row r="861" spans="3:4">
      <c r="C861" s="49"/>
      <c r="D861" s="49"/>
    </row>
    <row r="862" spans="3:4">
      <c r="C862" s="49"/>
      <c r="D862" s="49"/>
    </row>
    <row r="863" spans="3:4">
      <c r="C863" s="49"/>
      <c r="D863" s="49"/>
    </row>
    <row r="864" spans="3:4">
      <c r="C864" s="49"/>
      <c r="D864" s="49"/>
    </row>
    <row r="865" spans="3:4">
      <c r="C865" s="49"/>
      <c r="D865" s="49"/>
    </row>
  </sheetData>
  <sheetProtection algorithmName="SHA-512" hashValue="0WAzA/I3OvESO3kMJfE/EK7LJ76UYRO1yBsLQSpeSVwk532Lp36alwGvngc7MaB6rnLMdPY23KQFd7iNPlTpnA==" saltValue="JDTAh5pinKIv9JmBif7ioA==" spinCount="100000" sheet="1" formatCells="0" formatColumns="0" formatRows="0" insertRows="0" deleteRows="0"/>
  <mergeCells count="1">
    <mergeCell ref="C3:D3"/>
  </mergeCells>
  <dataValidations count="2">
    <dataValidation type="list" allowBlank="1" showInputMessage="1" showErrorMessage="1" sqref="D9" xr:uid="{00000000-0002-0000-0500-000000000000}">
      <formula1>$Q$3:$Q$4</formula1>
    </dataValidation>
    <dataValidation type="decimal" allowBlank="1" showInputMessage="1" showErrorMessage="1" prompt="Este valor debe ser menor o igual que 5 MW de acuerdo a lo establecido en la convocatoria" sqref="D12" xr:uid="{B7FDB74B-803E-41FE-9828-11531676F98E}">
      <formula1>0</formula1>
      <formula2>5000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246"/>
  <sheetViews>
    <sheetView zoomScale="115" zoomScaleNormal="115" workbookViewId="0">
      <selection activeCell="C4" sqref="C4:D4"/>
    </sheetView>
  </sheetViews>
  <sheetFormatPr baseColWidth="10" defaultColWidth="11.42578125" defaultRowHeight="12.75"/>
  <cols>
    <col min="1" max="1" width="26.140625" style="26" customWidth="1"/>
    <col min="2" max="2" width="4" style="26" bestFit="1" customWidth="1"/>
    <col min="3" max="3" width="35.28515625" style="26" customWidth="1"/>
    <col min="4" max="4" width="79.140625" style="26" customWidth="1"/>
    <col min="5" max="16384" width="11.42578125" style="26"/>
  </cols>
  <sheetData>
    <row r="3" spans="2:4" ht="26.25" customHeight="1">
      <c r="C3" s="80" t="s">
        <v>1653</v>
      </c>
      <c r="D3" s="82"/>
    </row>
    <row r="4" spans="2:4" ht="47.25" customHeight="1">
      <c r="C4" s="89" t="s">
        <v>1820</v>
      </c>
      <c r="D4" s="85"/>
    </row>
    <row r="5" spans="2:4" s="11" customFormat="1">
      <c r="C5" s="77" t="s">
        <v>1596</v>
      </c>
      <c r="D5" s="77"/>
    </row>
    <row r="6" spans="2:4" s="11" customFormat="1">
      <c r="C6" s="25" t="s">
        <v>1706</v>
      </c>
      <c r="D6" s="25">
        <f>+D10+D16+D22+D28+D34+D40+D46+D52+D58+D64+D70+D76+D82+D88+D94+D100+D106+D112+D118+D124+D130+D136+D142+D148+D154+D160+D166+D172+D178+D184+D190+D196+D202+D208+D214+D220+D226+D232+D238+D244</f>
        <v>0</v>
      </c>
    </row>
    <row r="7" spans="2:4" ht="31.5" customHeight="1">
      <c r="B7" s="71" t="s">
        <v>1659</v>
      </c>
      <c r="C7" s="29" t="s">
        <v>1654</v>
      </c>
      <c r="D7" s="28"/>
    </row>
    <row r="8" spans="2:4" ht="31.5" customHeight="1">
      <c r="B8" s="72"/>
      <c r="C8" s="29" t="s">
        <v>1656</v>
      </c>
      <c r="D8" s="28" t="s">
        <v>1657</v>
      </c>
    </row>
    <row r="9" spans="2:4" ht="31.5" customHeight="1">
      <c r="B9" s="72"/>
      <c r="C9" s="29" t="s">
        <v>1658</v>
      </c>
      <c r="D9" s="28"/>
    </row>
    <row r="10" spans="2:4" ht="31.5" customHeight="1">
      <c r="B10" s="72"/>
      <c r="C10" s="29" t="s">
        <v>1601</v>
      </c>
      <c r="D10" s="28"/>
    </row>
    <row r="11" spans="2:4" ht="31.5" customHeight="1">
      <c r="B11" s="72"/>
      <c r="C11" s="29" t="s">
        <v>1655</v>
      </c>
      <c r="D11" s="28"/>
    </row>
    <row r="12" spans="2:4" ht="31.5" customHeight="1">
      <c r="B12" s="73"/>
      <c r="C12" s="29" t="s">
        <v>1770</v>
      </c>
      <c r="D12" s="28"/>
    </row>
    <row r="13" spans="2:4" ht="31.5" customHeight="1">
      <c r="B13" s="74" t="s">
        <v>1660</v>
      </c>
      <c r="C13" s="32" t="s">
        <v>1654</v>
      </c>
      <c r="D13" s="33"/>
    </row>
    <row r="14" spans="2:4" ht="31.5" customHeight="1">
      <c r="B14" s="75"/>
      <c r="C14" s="32" t="s">
        <v>1656</v>
      </c>
      <c r="D14" s="33" t="s">
        <v>1657</v>
      </c>
    </row>
    <row r="15" spans="2:4" ht="31.5" customHeight="1">
      <c r="B15" s="75"/>
      <c r="C15" s="32" t="s">
        <v>1658</v>
      </c>
      <c r="D15" s="33"/>
    </row>
    <row r="16" spans="2:4" ht="31.5" customHeight="1">
      <c r="B16" s="75"/>
      <c r="C16" s="32" t="s">
        <v>1601</v>
      </c>
      <c r="D16" s="33"/>
    </row>
    <row r="17" spans="2:4" ht="31.5" customHeight="1">
      <c r="B17" s="75"/>
      <c r="C17" s="32" t="s">
        <v>1655</v>
      </c>
      <c r="D17" s="33"/>
    </row>
    <row r="18" spans="2:4" ht="31.5" customHeight="1">
      <c r="B18" s="76"/>
      <c r="C18" s="32" t="s">
        <v>1770</v>
      </c>
      <c r="D18" s="33"/>
    </row>
    <row r="19" spans="2:4" ht="31.5" customHeight="1">
      <c r="B19" s="71" t="s">
        <v>1661</v>
      </c>
      <c r="C19" s="29" t="s">
        <v>1654</v>
      </c>
      <c r="D19" s="28"/>
    </row>
    <row r="20" spans="2:4" ht="31.5" customHeight="1">
      <c r="B20" s="72"/>
      <c r="C20" s="29" t="s">
        <v>1656</v>
      </c>
      <c r="D20" s="28" t="s">
        <v>1657</v>
      </c>
    </row>
    <row r="21" spans="2:4" ht="31.5" customHeight="1">
      <c r="B21" s="72"/>
      <c r="C21" s="29" t="s">
        <v>1658</v>
      </c>
      <c r="D21" s="28"/>
    </row>
    <row r="22" spans="2:4" ht="31.5" customHeight="1">
      <c r="B22" s="72"/>
      <c r="C22" s="29" t="s">
        <v>1601</v>
      </c>
      <c r="D22" s="28"/>
    </row>
    <row r="23" spans="2:4" ht="31.5" customHeight="1">
      <c r="B23" s="72"/>
      <c r="C23" s="29" t="s">
        <v>1655</v>
      </c>
      <c r="D23" s="28"/>
    </row>
    <row r="24" spans="2:4" ht="31.5" customHeight="1">
      <c r="B24" s="73"/>
      <c r="C24" s="29" t="s">
        <v>1770</v>
      </c>
      <c r="D24" s="28"/>
    </row>
    <row r="25" spans="2:4" ht="31.5" customHeight="1">
      <c r="B25" s="74" t="s">
        <v>1662</v>
      </c>
      <c r="C25" s="32" t="s">
        <v>1654</v>
      </c>
      <c r="D25" s="33"/>
    </row>
    <row r="26" spans="2:4" ht="31.5" customHeight="1">
      <c r="B26" s="75"/>
      <c r="C26" s="32" t="s">
        <v>1656</v>
      </c>
      <c r="D26" s="33" t="s">
        <v>1657</v>
      </c>
    </row>
    <row r="27" spans="2:4" ht="31.5" customHeight="1">
      <c r="B27" s="75"/>
      <c r="C27" s="32" t="s">
        <v>1658</v>
      </c>
      <c r="D27" s="33"/>
    </row>
    <row r="28" spans="2:4" ht="31.5" customHeight="1">
      <c r="B28" s="75"/>
      <c r="C28" s="32" t="s">
        <v>1601</v>
      </c>
      <c r="D28" s="33"/>
    </row>
    <row r="29" spans="2:4" ht="31.5" customHeight="1">
      <c r="B29" s="75"/>
      <c r="C29" s="32" t="s">
        <v>1655</v>
      </c>
      <c r="D29" s="33"/>
    </row>
    <row r="30" spans="2:4" ht="31.5" customHeight="1">
      <c r="B30" s="76"/>
      <c r="C30" s="32" t="s">
        <v>1770</v>
      </c>
      <c r="D30" s="33"/>
    </row>
    <row r="31" spans="2:4" ht="31.5" customHeight="1">
      <c r="B31" s="71" t="s">
        <v>1663</v>
      </c>
      <c r="C31" s="29" t="s">
        <v>1654</v>
      </c>
      <c r="D31" s="28"/>
    </row>
    <row r="32" spans="2:4" ht="31.5" customHeight="1">
      <c r="B32" s="72"/>
      <c r="C32" s="29" t="s">
        <v>1656</v>
      </c>
      <c r="D32" s="28" t="s">
        <v>1657</v>
      </c>
    </row>
    <row r="33" spans="2:4" ht="31.5" customHeight="1">
      <c r="B33" s="72"/>
      <c r="C33" s="29" t="s">
        <v>1658</v>
      </c>
      <c r="D33" s="28"/>
    </row>
    <row r="34" spans="2:4" ht="31.5" customHeight="1">
      <c r="B34" s="72"/>
      <c r="C34" s="29" t="s">
        <v>1601</v>
      </c>
      <c r="D34" s="28"/>
    </row>
    <row r="35" spans="2:4" ht="31.5" customHeight="1">
      <c r="B35" s="72"/>
      <c r="C35" s="29" t="s">
        <v>1655</v>
      </c>
      <c r="D35" s="28"/>
    </row>
    <row r="36" spans="2:4" ht="31.5" customHeight="1">
      <c r="B36" s="73"/>
      <c r="C36" s="29" t="s">
        <v>1770</v>
      </c>
      <c r="D36" s="28"/>
    </row>
    <row r="37" spans="2:4" ht="31.5" customHeight="1">
      <c r="B37" s="74" t="s">
        <v>1664</v>
      </c>
      <c r="C37" s="32" t="s">
        <v>1654</v>
      </c>
      <c r="D37" s="33"/>
    </row>
    <row r="38" spans="2:4" ht="31.5" customHeight="1">
      <c r="B38" s="75"/>
      <c r="C38" s="32" t="s">
        <v>1656</v>
      </c>
      <c r="D38" s="33" t="s">
        <v>1657</v>
      </c>
    </row>
    <row r="39" spans="2:4" ht="31.5" customHeight="1">
      <c r="B39" s="75"/>
      <c r="C39" s="32" t="s">
        <v>1658</v>
      </c>
      <c r="D39" s="33"/>
    </row>
    <row r="40" spans="2:4" ht="31.5" customHeight="1">
      <c r="B40" s="75"/>
      <c r="C40" s="32" t="s">
        <v>1601</v>
      </c>
      <c r="D40" s="33"/>
    </row>
    <row r="41" spans="2:4" ht="31.5" customHeight="1">
      <c r="B41" s="75"/>
      <c r="C41" s="32" t="s">
        <v>1655</v>
      </c>
      <c r="D41" s="33"/>
    </row>
    <row r="42" spans="2:4" ht="31.5" customHeight="1">
      <c r="B42" s="76"/>
      <c r="C42" s="32" t="s">
        <v>1770</v>
      </c>
      <c r="D42" s="33"/>
    </row>
    <row r="43" spans="2:4" ht="31.5" customHeight="1">
      <c r="B43" s="71" t="s">
        <v>1665</v>
      </c>
      <c r="C43" s="29" t="s">
        <v>1654</v>
      </c>
      <c r="D43" s="28"/>
    </row>
    <row r="44" spans="2:4" ht="31.5" customHeight="1">
      <c r="B44" s="72"/>
      <c r="C44" s="29" t="s">
        <v>1656</v>
      </c>
      <c r="D44" s="28" t="s">
        <v>1657</v>
      </c>
    </row>
    <row r="45" spans="2:4" ht="31.5" customHeight="1">
      <c r="B45" s="72"/>
      <c r="C45" s="29" t="s">
        <v>1658</v>
      </c>
      <c r="D45" s="28"/>
    </row>
    <row r="46" spans="2:4" ht="31.5" customHeight="1">
      <c r="B46" s="72"/>
      <c r="C46" s="29" t="s">
        <v>1601</v>
      </c>
      <c r="D46" s="28"/>
    </row>
    <row r="47" spans="2:4" ht="31.5" customHeight="1">
      <c r="B47" s="72"/>
      <c r="C47" s="29" t="s">
        <v>1655</v>
      </c>
      <c r="D47" s="28"/>
    </row>
    <row r="48" spans="2:4" ht="31.5" customHeight="1">
      <c r="B48" s="73"/>
      <c r="C48" s="29" t="s">
        <v>1770</v>
      </c>
      <c r="D48" s="28"/>
    </row>
    <row r="49" spans="2:4" ht="31.5" customHeight="1">
      <c r="B49" s="74" t="s">
        <v>1666</v>
      </c>
      <c r="C49" s="32" t="s">
        <v>1654</v>
      </c>
      <c r="D49" s="33"/>
    </row>
    <row r="50" spans="2:4" ht="31.5" customHeight="1">
      <c r="B50" s="75"/>
      <c r="C50" s="32" t="s">
        <v>1656</v>
      </c>
      <c r="D50" s="33" t="s">
        <v>1657</v>
      </c>
    </row>
    <row r="51" spans="2:4" ht="31.5" customHeight="1">
      <c r="B51" s="75"/>
      <c r="C51" s="32" t="s">
        <v>1658</v>
      </c>
      <c r="D51" s="33"/>
    </row>
    <row r="52" spans="2:4" ht="31.5" customHeight="1">
      <c r="B52" s="75"/>
      <c r="C52" s="32" t="s">
        <v>1601</v>
      </c>
      <c r="D52" s="33"/>
    </row>
    <row r="53" spans="2:4" ht="31.5" customHeight="1">
      <c r="B53" s="75"/>
      <c r="C53" s="32" t="s">
        <v>1655</v>
      </c>
      <c r="D53" s="33"/>
    </row>
    <row r="54" spans="2:4" ht="31.5" customHeight="1">
      <c r="B54" s="76"/>
      <c r="C54" s="32" t="s">
        <v>1770</v>
      </c>
      <c r="D54" s="33"/>
    </row>
    <row r="55" spans="2:4" ht="31.5" customHeight="1">
      <c r="B55" s="71" t="s">
        <v>1667</v>
      </c>
      <c r="C55" s="29" t="s">
        <v>1654</v>
      </c>
      <c r="D55" s="28"/>
    </row>
    <row r="56" spans="2:4" ht="31.5" customHeight="1">
      <c r="B56" s="72"/>
      <c r="C56" s="29" t="s">
        <v>1656</v>
      </c>
      <c r="D56" s="28" t="s">
        <v>1657</v>
      </c>
    </row>
    <row r="57" spans="2:4" ht="31.5" customHeight="1">
      <c r="B57" s="72"/>
      <c r="C57" s="29" t="s">
        <v>1658</v>
      </c>
      <c r="D57" s="28"/>
    </row>
    <row r="58" spans="2:4" ht="31.5" customHeight="1">
      <c r="B58" s="72"/>
      <c r="C58" s="29" t="s">
        <v>1601</v>
      </c>
      <c r="D58" s="28"/>
    </row>
    <row r="59" spans="2:4" ht="31.5" customHeight="1">
      <c r="B59" s="72"/>
      <c r="C59" s="29" t="s">
        <v>1655</v>
      </c>
      <c r="D59" s="28"/>
    </row>
    <row r="60" spans="2:4" ht="31.5" customHeight="1">
      <c r="B60" s="73"/>
      <c r="C60" s="29" t="s">
        <v>1770</v>
      </c>
      <c r="D60" s="28"/>
    </row>
    <row r="61" spans="2:4" ht="31.5" customHeight="1">
      <c r="B61" s="74" t="s">
        <v>1668</v>
      </c>
      <c r="C61" s="32" t="s">
        <v>1654</v>
      </c>
      <c r="D61" s="33"/>
    </row>
    <row r="62" spans="2:4" ht="31.5" customHeight="1">
      <c r="B62" s="75"/>
      <c r="C62" s="32" t="s">
        <v>1656</v>
      </c>
      <c r="D62" s="33" t="s">
        <v>1657</v>
      </c>
    </row>
    <row r="63" spans="2:4" ht="31.5" customHeight="1">
      <c r="B63" s="75"/>
      <c r="C63" s="32" t="s">
        <v>1658</v>
      </c>
      <c r="D63" s="33"/>
    </row>
    <row r="64" spans="2:4" ht="31.5" customHeight="1">
      <c r="B64" s="75"/>
      <c r="C64" s="32" t="s">
        <v>1601</v>
      </c>
      <c r="D64" s="33"/>
    </row>
    <row r="65" spans="2:4" ht="31.5" customHeight="1">
      <c r="B65" s="75"/>
      <c r="C65" s="32" t="s">
        <v>1655</v>
      </c>
      <c r="D65" s="33"/>
    </row>
    <row r="66" spans="2:4" ht="31.5" customHeight="1">
      <c r="B66" s="76"/>
      <c r="C66" s="32" t="s">
        <v>1770</v>
      </c>
      <c r="D66" s="33"/>
    </row>
    <row r="67" spans="2:4" ht="31.5" customHeight="1">
      <c r="B67" s="71" t="s">
        <v>1669</v>
      </c>
      <c r="C67" s="29" t="s">
        <v>1654</v>
      </c>
      <c r="D67" s="28"/>
    </row>
    <row r="68" spans="2:4" ht="31.5" customHeight="1">
      <c r="B68" s="72"/>
      <c r="C68" s="29" t="s">
        <v>1656</v>
      </c>
      <c r="D68" s="28" t="s">
        <v>1657</v>
      </c>
    </row>
    <row r="69" spans="2:4" ht="31.5" customHeight="1">
      <c r="B69" s="72"/>
      <c r="C69" s="29" t="s">
        <v>1658</v>
      </c>
      <c r="D69" s="28"/>
    </row>
    <row r="70" spans="2:4" ht="31.5" customHeight="1">
      <c r="B70" s="72"/>
      <c r="C70" s="29" t="s">
        <v>1601</v>
      </c>
      <c r="D70" s="28"/>
    </row>
    <row r="71" spans="2:4" ht="31.5" customHeight="1">
      <c r="B71" s="72"/>
      <c r="C71" s="29" t="s">
        <v>1655</v>
      </c>
      <c r="D71" s="28"/>
    </row>
    <row r="72" spans="2:4" ht="31.5" customHeight="1">
      <c r="B72" s="73"/>
      <c r="C72" s="29" t="s">
        <v>1770</v>
      </c>
      <c r="D72" s="28"/>
    </row>
    <row r="73" spans="2:4" ht="31.5" customHeight="1">
      <c r="B73" s="74" t="s">
        <v>1670</v>
      </c>
      <c r="C73" s="32" t="s">
        <v>1654</v>
      </c>
      <c r="D73" s="33"/>
    </row>
    <row r="74" spans="2:4" ht="31.5" customHeight="1">
      <c r="B74" s="75"/>
      <c r="C74" s="32" t="s">
        <v>1656</v>
      </c>
      <c r="D74" s="33" t="s">
        <v>1657</v>
      </c>
    </row>
    <row r="75" spans="2:4" ht="31.5" customHeight="1">
      <c r="B75" s="75"/>
      <c r="C75" s="32" t="s">
        <v>1658</v>
      </c>
      <c r="D75" s="33"/>
    </row>
    <row r="76" spans="2:4" ht="31.5" customHeight="1">
      <c r="B76" s="75"/>
      <c r="C76" s="32" t="s">
        <v>1601</v>
      </c>
      <c r="D76" s="33"/>
    </row>
    <row r="77" spans="2:4" ht="31.5" customHeight="1">
      <c r="B77" s="75"/>
      <c r="C77" s="32" t="s">
        <v>1655</v>
      </c>
      <c r="D77" s="33"/>
    </row>
    <row r="78" spans="2:4" ht="31.5" customHeight="1">
      <c r="B78" s="76"/>
      <c r="C78" s="32" t="s">
        <v>1770</v>
      </c>
      <c r="D78" s="33"/>
    </row>
    <row r="79" spans="2:4" ht="31.5" customHeight="1">
      <c r="B79" s="71" t="s">
        <v>1671</v>
      </c>
      <c r="C79" s="29" t="s">
        <v>1654</v>
      </c>
      <c r="D79" s="28"/>
    </row>
    <row r="80" spans="2:4" ht="31.5" customHeight="1">
      <c r="B80" s="72"/>
      <c r="C80" s="29" t="s">
        <v>1656</v>
      </c>
      <c r="D80" s="28" t="s">
        <v>1657</v>
      </c>
    </row>
    <row r="81" spans="2:4" ht="31.5" customHeight="1">
      <c r="B81" s="72"/>
      <c r="C81" s="29" t="s">
        <v>1658</v>
      </c>
      <c r="D81" s="28"/>
    </row>
    <row r="82" spans="2:4" ht="31.5" customHeight="1">
      <c r="B82" s="72"/>
      <c r="C82" s="29" t="s">
        <v>1601</v>
      </c>
      <c r="D82" s="28"/>
    </row>
    <row r="83" spans="2:4" ht="31.5" customHeight="1">
      <c r="B83" s="72"/>
      <c r="C83" s="29" t="s">
        <v>1655</v>
      </c>
      <c r="D83" s="28"/>
    </row>
    <row r="84" spans="2:4" ht="31.5" customHeight="1">
      <c r="B84" s="73"/>
      <c r="C84" s="29" t="s">
        <v>1770</v>
      </c>
      <c r="D84" s="28"/>
    </row>
    <row r="85" spans="2:4" ht="31.5" customHeight="1">
      <c r="B85" s="74" t="s">
        <v>1672</v>
      </c>
      <c r="C85" s="32" t="s">
        <v>1654</v>
      </c>
      <c r="D85" s="33"/>
    </row>
    <row r="86" spans="2:4" ht="31.5" customHeight="1">
      <c r="B86" s="75"/>
      <c r="C86" s="32" t="s">
        <v>1656</v>
      </c>
      <c r="D86" s="33" t="s">
        <v>1657</v>
      </c>
    </row>
    <row r="87" spans="2:4" ht="31.5" customHeight="1">
      <c r="B87" s="75"/>
      <c r="C87" s="32" t="s">
        <v>1658</v>
      </c>
      <c r="D87" s="33"/>
    </row>
    <row r="88" spans="2:4" ht="31.5" customHeight="1">
      <c r="B88" s="75"/>
      <c r="C88" s="32" t="s">
        <v>1601</v>
      </c>
      <c r="D88" s="33"/>
    </row>
    <row r="89" spans="2:4" ht="31.5" customHeight="1">
      <c r="B89" s="75"/>
      <c r="C89" s="32" t="s">
        <v>1655</v>
      </c>
      <c r="D89" s="33"/>
    </row>
    <row r="90" spans="2:4" ht="31.5" customHeight="1">
      <c r="B90" s="76"/>
      <c r="C90" s="32" t="s">
        <v>1770</v>
      </c>
      <c r="D90" s="33"/>
    </row>
    <row r="91" spans="2:4" ht="31.5" customHeight="1">
      <c r="B91" s="71" t="s">
        <v>1673</v>
      </c>
      <c r="C91" s="29" t="s">
        <v>1654</v>
      </c>
      <c r="D91" s="28"/>
    </row>
    <row r="92" spans="2:4" ht="31.5" customHeight="1">
      <c r="B92" s="72"/>
      <c r="C92" s="29" t="s">
        <v>1656</v>
      </c>
      <c r="D92" s="28" t="s">
        <v>1657</v>
      </c>
    </row>
    <row r="93" spans="2:4" ht="31.5" customHeight="1">
      <c r="B93" s="72"/>
      <c r="C93" s="29" t="s">
        <v>1658</v>
      </c>
      <c r="D93" s="28"/>
    </row>
    <row r="94" spans="2:4" ht="31.5" customHeight="1">
      <c r="B94" s="72"/>
      <c r="C94" s="29" t="s">
        <v>1601</v>
      </c>
      <c r="D94" s="28"/>
    </row>
    <row r="95" spans="2:4" ht="31.5" customHeight="1">
      <c r="B95" s="72"/>
      <c r="C95" s="29" t="s">
        <v>1655</v>
      </c>
      <c r="D95" s="28"/>
    </row>
    <row r="96" spans="2:4" ht="31.5" customHeight="1">
      <c r="B96" s="73"/>
      <c r="C96" s="29" t="s">
        <v>1770</v>
      </c>
      <c r="D96" s="28"/>
    </row>
    <row r="97" spans="2:4" ht="31.5" customHeight="1">
      <c r="B97" s="74" t="s">
        <v>1674</v>
      </c>
      <c r="C97" s="32" t="s">
        <v>1654</v>
      </c>
      <c r="D97" s="33"/>
    </row>
    <row r="98" spans="2:4" ht="31.5" customHeight="1">
      <c r="B98" s="75"/>
      <c r="C98" s="32" t="s">
        <v>1656</v>
      </c>
      <c r="D98" s="33" t="s">
        <v>1657</v>
      </c>
    </row>
    <row r="99" spans="2:4" ht="31.5" customHeight="1">
      <c r="B99" s="75"/>
      <c r="C99" s="32" t="s">
        <v>1658</v>
      </c>
      <c r="D99" s="33"/>
    </row>
    <row r="100" spans="2:4" ht="31.5" customHeight="1">
      <c r="B100" s="75"/>
      <c r="C100" s="32" t="s">
        <v>1601</v>
      </c>
      <c r="D100" s="33"/>
    </row>
    <row r="101" spans="2:4" ht="31.5" customHeight="1">
      <c r="B101" s="75"/>
      <c r="C101" s="32" t="s">
        <v>1655</v>
      </c>
      <c r="D101" s="33"/>
    </row>
    <row r="102" spans="2:4" ht="31.5" customHeight="1">
      <c r="B102" s="76"/>
      <c r="C102" s="32" t="s">
        <v>1770</v>
      </c>
      <c r="D102" s="33"/>
    </row>
    <row r="103" spans="2:4" ht="31.5" customHeight="1">
      <c r="B103" s="71" t="s">
        <v>1675</v>
      </c>
      <c r="C103" s="29" t="s">
        <v>1654</v>
      </c>
      <c r="D103" s="28"/>
    </row>
    <row r="104" spans="2:4" ht="31.5" customHeight="1">
      <c r="B104" s="72"/>
      <c r="C104" s="29" t="s">
        <v>1656</v>
      </c>
      <c r="D104" s="28" t="s">
        <v>1657</v>
      </c>
    </row>
    <row r="105" spans="2:4" ht="31.5" customHeight="1">
      <c r="B105" s="72"/>
      <c r="C105" s="29" t="s">
        <v>1658</v>
      </c>
      <c r="D105" s="28"/>
    </row>
    <row r="106" spans="2:4" ht="31.5" customHeight="1">
      <c r="B106" s="72"/>
      <c r="C106" s="29" t="s">
        <v>1601</v>
      </c>
      <c r="D106" s="28"/>
    </row>
    <row r="107" spans="2:4" ht="31.5" customHeight="1">
      <c r="B107" s="72"/>
      <c r="C107" s="29" t="s">
        <v>1655</v>
      </c>
      <c r="D107" s="28"/>
    </row>
    <row r="108" spans="2:4" ht="31.5" customHeight="1">
      <c r="B108" s="73"/>
      <c r="C108" s="29" t="s">
        <v>1770</v>
      </c>
      <c r="D108" s="28"/>
    </row>
    <row r="109" spans="2:4" ht="31.5" customHeight="1">
      <c r="B109" s="74" t="s">
        <v>1676</v>
      </c>
      <c r="C109" s="32" t="s">
        <v>1654</v>
      </c>
      <c r="D109" s="33"/>
    </row>
    <row r="110" spans="2:4" ht="31.5" customHeight="1">
      <c r="B110" s="75"/>
      <c r="C110" s="32" t="s">
        <v>1656</v>
      </c>
      <c r="D110" s="33" t="s">
        <v>1657</v>
      </c>
    </row>
    <row r="111" spans="2:4" ht="31.5" customHeight="1">
      <c r="B111" s="75"/>
      <c r="C111" s="32" t="s">
        <v>1658</v>
      </c>
      <c r="D111" s="33"/>
    </row>
    <row r="112" spans="2:4" ht="31.5" customHeight="1">
      <c r="B112" s="75"/>
      <c r="C112" s="32" t="s">
        <v>1601</v>
      </c>
      <c r="D112" s="33"/>
    </row>
    <row r="113" spans="2:4" ht="31.5" customHeight="1">
      <c r="B113" s="75"/>
      <c r="C113" s="32" t="s">
        <v>1655</v>
      </c>
      <c r="D113" s="33"/>
    </row>
    <row r="114" spans="2:4" ht="31.5" customHeight="1">
      <c r="B114" s="76"/>
      <c r="C114" s="32" t="s">
        <v>1770</v>
      </c>
      <c r="D114" s="33"/>
    </row>
    <row r="115" spans="2:4" ht="31.5" customHeight="1">
      <c r="B115" s="71" t="s">
        <v>1677</v>
      </c>
      <c r="C115" s="29" t="s">
        <v>1654</v>
      </c>
      <c r="D115" s="28"/>
    </row>
    <row r="116" spans="2:4" ht="31.5" customHeight="1">
      <c r="B116" s="72"/>
      <c r="C116" s="29" t="s">
        <v>1656</v>
      </c>
      <c r="D116" s="28" t="s">
        <v>1657</v>
      </c>
    </row>
    <row r="117" spans="2:4" ht="31.5" customHeight="1">
      <c r="B117" s="72"/>
      <c r="C117" s="29" t="s">
        <v>1658</v>
      </c>
      <c r="D117" s="28"/>
    </row>
    <row r="118" spans="2:4" ht="31.5" customHeight="1">
      <c r="B118" s="72"/>
      <c r="C118" s="29" t="s">
        <v>1601</v>
      </c>
      <c r="D118" s="28"/>
    </row>
    <row r="119" spans="2:4" ht="31.5" customHeight="1">
      <c r="B119" s="72"/>
      <c r="C119" s="29" t="s">
        <v>1655</v>
      </c>
      <c r="D119" s="28"/>
    </row>
    <row r="120" spans="2:4" ht="31.5" customHeight="1">
      <c r="B120" s="73"/>
      <c r="C120" s="29" t="s">
        <v>1770</v>
      </c>
      <c r="D120" s="28"/>
    </row>
    <row r="121" spans="2:4" ht="31.5" customHeight="1">
      <c r="B121" s="74" t="s">
        <v>1678</v>
      </c>
      <c r="C121" s="32" t="s">
        <v>1654</v>
      </c>
      <c r="D121" s="33"/>
    </row>
    <row r="122" spans="2:4" ht="31.5" customHeight="1">
      <c r="B122" s="75"/>
      <c r="C122" s="32" t="s">
        <v>1656</v>
      </c>
      <c r="D122" s="33" t="s">
        <v>1657</v>
      </c>
    </row>
    <row r="123" spans="2:4" ht="31.5" customHeight="1">
      <c r="B123" s="75"/>
      <c r="C123" s="32" t="s">
        <v>1658</v>
      </c>
      <c r="D123" s="33"/>
    </row>
    <row r="124" spans="2:4" ht="31.5" customHeight="1">
      <c r="B124" s="75"/>
      <c r="C124" s="32" t="s">
        <v>1601</v>
      </c>
      <c r="D124" s="33"/>
    </row>
    <row r="125" spans="2:4" ht="31.5" customHeight="1">
      <c r="B125" s="75"/>
      <c r="C125" s="32" t="s">
        <v>1655</v>
      </c>
      <c r="D125" s="33"/>
    </row>
    <row r="126" spans="2:4" ht="31.5" customHeight="1">
      <c r="B126" s="76"/>
      <c r="C126" s="32" t="s">
        <v>1770</v>
      </c>
      <c r="D126" s="33"/>
    </row>
    <row r="127" spans="2:4" ht="31.5" customHeight="1">
      <c r="B127" s="71" t="s">
        <v>1679</v>
      </c>
      <c r="C127" s="29" t="s">
        <v>1654</v>
      </c>
      <c r="D127" s="28"/>
    </row>
    <row r="128" spans="2:4" ht="31.5" customHeight="1">
      <c r="B128" s="72"/>
      <c r="C128" s="29" t="s">
        <v>1656</v>
      </c>
      <c r="D128" s="28" t="s">
        <v>1657</v>
      </c>
    </row>
    <row r="129" spans="2:4" ht="31.5" customHeight="1">
      <c r="B129" s="72"/>
      <c r="C129" s="29" t="s">
        <v>1658</v>
      </c>
      <c r="D129" s="28"/>
    </row>
    <row r="130" spans="2:4" ht="31.5" customHeight="1">
      <c r="B130" s="72"/>
      <c r="C130" s="29" t="s">
        <v>1601</v>
      </c>
      <c r="D130" s="28"/>
    </row>
    <row r="131" spans="2:4" ht="31.5" customHeight="1">
      <c r="B131" s="72"/>
      <c r="C131" s="29" t="s">
        <v>1655</v>
      </c>
      <c r="D131" s="28"/>
    </row>
    <row r="132" spans="2:4" ht="31.5" customHeight="1">
      <c r="B132" s="73"/>
      <c r="C132" s="29" t="s">
        <v>1770</v>
      </c>
      <c r="D132" s="28"/>
    </row>
    <row r="133" spans="2:4" ht="31.5" customHeight="1">
      <c r="B133" s="74" t="s">
        <v>1680</v>
      </c>
      <c r="C133" s="32" t="s">
        <v>1654</v>
      </c>
      <c r="D133" s="33"/>
    </row>
    <row r="134" spans="2:4" ht="31.5" customHeight="1">
      <c r="B134" s="75"/>
      <c r="C134" s="32" t="s">
        <v>1656</v>
      </c>
      <c r="D134" s="33" t="s">
        <v>1657</v>
      </c>
    </row>
    <row r="135" spans="2:4" ht="31.5" customHeight="1">
      <c r="B135" s="75"/>
      <c r="C135" s="32" t="s">
        <v>1658</v>
      </c>
      <c r="D135" s="33"/>
    </row>
    <row r="136" spans="2:4" ht="31.5" customHeight="1">
      <c r="B136" s="75"/>
      <c r="C136" s="32" t="s">
        <v>1601</v>
      </c>
      <c r="D136" s="33"/>
    </row>
    <row r="137" spans="2:4" ht="31.5" customHeight="1">
      <c r="B137" s="75"/>
      <c r="C137" s="32" t="s">
        <v>1655</v>
      </c>
      <c r="D137" s="33"/>
    </row>
    <row r="138" spans="2:4" ht="31.5" customHeight="1">
      <c r="B138" s="76"/>
      <c r="C138" s="32" t="s">
        <v>1770</v>
      </c>
      <c r="D138" s="33"/>
    </row>
    <row r="139" spans="2:4" ht="31.5" customHeight="1">
      <c r="B139" s="71" t="s">
        <v>1681</v>
      </c>
      <c r="C139" s="29" t="s">
        <v>1654</v>
      </c>
      <c r="D139" s="28"/>
    </row>
    <row r="140" spans="2:4" ht="31.5" customHeight="1">
      <c r="B140" s="72"/>
      <c r="C140" s="29" t="s">
        <v>1656</v>
      </c>
      <c r="D140" s="28" t="s">
        <v>1657</v>
      </c>
    </row>
    <row r="141" spans="2:4" ht="31.5" customHeight="1">
      <c r="B141" s="72"/>
      <c r="C141" s="29" t="s">
        <v>1658</v>
      </c>
      <c r="D141" s="28"/>
    </row>
    <row r="142" spans="2:4" ht="31.5" customHeight="1">
      <c r="B142" s="72"/>
      <c r="C142" s="29" t="s">
        <v>1601</v>
      </c>
      <c r="D142" s="28"/>
    </row>
    <row r="143" spans="2:4" ht="31.5" customHeight="1">
      <c r="B143" s="72"/>
      <c r="C143" s="29" t="s">
        <v>1655</v>
      </c>
      <c r="D143" s="28"/>
    </row>
    <row r="144" spans="2:4" ht="31.5" customHeight="1">
      <c r="B144" s="73"/>
      <c r="C144" s="29" t="s">
        <v>1770</v>
      </c>
      <c r="D144" s="28"/>
    </row>
    <row r="145" spans="2:4" ht="31.5" customHeight="1">
      <c r="B145" s="74" t="s">
        <v>1682</v>
      </c>
      <c r="C145" s="32" t="s">
        <v>1654</v>
      </c>
      <c r="D145" s="33"/>
    </row>
    <row r="146" spans="2:4" ht="31.5" customHeight="1">
      <c r="B146" s="75"/>
      <c r="C146" s="32" t="s">
        <v>1656</v>
      </c>
      <c r="D146" s="33" t="s">
        <v>1657</v>
      </c>
    </row>
    <row r="147" spans="2:4" ht="31.5" customHeight="1">
      <c r="B147" s="75"/>
      <c r="C147" s="32" t="s">
        <v>1658</v>
      </c>
      <c r="D147" s="33"/>
    </row>
    <row r="148" spans="2:4" ht="31.5" customHeight="1">
      <c r="B148" s="75"/>
      <c r="C148" s="32" t="s">
        <v>1601</v>
      </c>
      <c r="D148" s="33"/>
    </row>
    <row r="149" spans="2:4" ht="31.5" customHeight="1">
      <c r="B149" s="75"/>
      <c r="C149" s="32" t="s">
        <v>1655</v>
      </c>
      <c r="D149" s="33"/>
    </row>
    <row r="150" spans="2:4" ht="31.5" customHeight="1">
      <c r="B150" s="76"/>
      <c r="C150" s="32" t="s">
        <v>1770</v>
      </c>
      <c r="D150" s="33"/>
    </row>
    <row r="151" spans="2:4" ht="31.5" customHeight="1">
      <c r="B151" s="71" t="s">
        <v>1683</v>
      </c>
      <c r="C151" s="29" t="s">
        <v>1654</v>
      </c>
      <c r="D151" s="28"/>
    </row>
    <row r="152" spans="2:4" ht="31.5" customHeight="1">
      <c r="B152" s="72"/>
      <c r="C152" s="29" t="s">
        <v>1656</v>
      </c>
      <c r="D152" s="28" t="s">
        <v>1657</v>
      </c>
    </row>
    <row r="153" spans="2:4" ht="31.5" customHeight="1">
      <c r="B153" s="72"/>
      <c r="C153" s="29" t="s">
        <v>1658</v>
      </c>
      <c r="D153" s="28"/>
    </row>
    <row r="154" spans="2:4" ht="31.5" customHeight="1">
      <c r="B154" s="72"/>
      <c r="C154" s="29" t="s">
        <v>1601</v>
      </c>
      <c r="D154" s="28"/>
    </row>
    <row r="155" spans="2:4" ht="31.5" customHeight="1">
      <c r="B155" s="72"/>
      <c r="C155" s="29" t="s">
        <v>1655</v>
      </c>
      <c r="D155" s="28"/>
    </row>
    <row r="156" spans="2:4" ht="31.5" customHeight="1">
      <c r="B156" s="73"/>
      <c r="C156" s="29" t="s">
        <v>1770</v>
      </c>
      <c r="D156" s="28"/>
    </row>
    <row r="157" spans="2:4" ht="31.5" customHeight="1">
      <c r="B157" s="74" t="s">
        <v>1684</v>
      </c>
      <c r="C157" s="32" t="s">
        <v>1654</v>
      </c>
      <c r="D157" s="33"/>
    </row>
    <row r="158" spans="2:4" ht="31.5" customHeight="1">
      <c r="B158" s="75"/>
      <c r="C158" s="32" t="s">
        <v>1656</v>
      </c>
      <c r="D158" s="33" t="s">
        <v>1657</v>
      </c>
    </row>
    <row r="159" spans="2:4" ht="31.5" customHeight="1">
      <c r="B159" s="75"/>
      <c r="C159" s="32" t="s">
        <v>1658</v>
      </c>
      <c r="D159" s="33"/>
    </row>
    <row r="160" spans="2:4" ht="31.5" customHeight="1">
      <c r="B160" s="75"/>
      <c r="C160" s="32" t="s">
        <v>1601</v>
      </c>
      <c r="D160" s="33"/>
    </row>
    <row r="161" spans="2:4" ht="31.5" customHeight="1">
      <c r="B161" s="75"/>
      <c r="C161" s="32" t="s">
        <v>1655</v>
      </c>
      <c r="D161" s="33"/>
    </row>
    <row r="162" spans="2:4" ht="31.5" customHeight="1">
      <c r="B162" s="76"/>
      <c r="C162" s="32" t="s">
        <v>1770</v>
      </c>
      <c r="D162" s="33"/>
    </row>
    <row r="163" spans="2:4" ht="31.5" customHeight="1">
      <c r="B163" s="71" t="s">
        <v>1685</v>
      </c>
      <c r="C163" s="29" t="s">
        <v>1654</v>
      </c>
      <c r="D163" s="28"/>
    </row>
    <row r="164" spans="2:4" ht="31.5" customHeight="1">
      <c r="B164" s="72"/>
      <c r="C164" s="29" t="s">
        <v>1656</v>
      </c>
      <c r="D164" s="28" t="s">
        <v>1657</v>
      </c>
    </row>
    <row r="165" spans="2:4" ht="31.5" customHeight="1">
      <c r="B165" s="72"/>
      <c r="C165" s="29" t="s">
        <v>1658</v>
      </c>
      <c r="D165" s="28"/>
    </row>
    <row r="166" spans="2:4" ht="31.5" customHeight="1">
      <c r="B166" s="72"/>
      <c r="C166" s="29" t="s">
        <v>1601</v>
      </c>
      <c r="D166" s="28"/>
    </row>
    <row r="167" spans="2:4" ht="31.5" customHeight="1">
      <c r="B167" s="72"/>
      <c r="C167" s="29" t="s">
        <v>1655</v>
      </c>
      <c r="D167" s="28"/>
    </row>
    <row r="168" spans="2:4" ht="31.5" customHeight="1">
      <c r="B168" s="73"/>
      <c r="C168" s="29" t="s">
        <v>1770</v>
      </c>
      <c r="D168" s="28"/>
    </row>
    <row r="169" spans="2:4" ht="31.5" customHeight="1">
      <c r="B169" s="74" t="s">
        <v>1686</v>
      </c>
      <c r="C169" s="32" t="s">
        <v>1654</v>
      </c>
      <c r="D169" s="33"/>
    </row>
    <row r="170" spans="2:4" ht="31.5" customHeight="1">
      <c r="B170" s="75"/>
      <c r="C170" s="32" t="s">
        <v>1656</v>
      </c>
      <c r="D170" s="33" t="s">
        <v>1657</v>
      </c>
    </row>
    <row r="171" spans="2:4" ht="31.5" customHeight="1">
      <c r="B171" s="75"/>
      <c r="C171" s="32" t="s">
        <v>1658</v>
      </c>
      <c r="D171" s="33"/>
    </row>
    <row r="172" spans="2:4" ht="31.5" customHeight="1">
      <c r="B172" s="75"/>
      <c r="C172" s="32" t="s">
        <v>1601</v>
      </c>
      <c r="D172" s="33"/>
    </row>
    <row r="173" spans="2:4" ht="31.5" customHeight="1">
      <c r="B173" s="75"/>
      <c r="C173" s="32" t="s">
        <v>1655</v>
      </c>
      <c r="D173" s="33"/>
    </row>
    <row r="174" spans="2:4" ht="31.5" customHeight="1">
      <c r="B174" s="76"/>
      <c r="C174" s="32" t="s">
        <v>1770</v>
      </c>
      <c r="D174" s="33"/>
    </row>
    <row r="175" spans="2:4" ht="31.5" customHeight="1">
      <c r="B175" s="71" t="s">
        <v>1687</v>
      </c>
      <c r="C175" s="29" t="s">
        <v>1654</v>
      </c>
      <c r="D175" s="28"/>
    </row>
    <row r="176" spans="2:4" ht="31.5" customHeight="1">
      <c r="B176" s="72"/>
      <c r="C176" s="29" t="s">
        <v>1656</v>
      </c>
      <c r="D176" s="28" t="s">
        <v>1657</v>
      </c>
    </row>
    <row r="177" spans="2:4" ht="31.5" customHeight="1">
      <c r="B177" s="72"/>
      <c r="C177" s="29" t="s">
        <v>1658</v>
      </c>
      <c r="D177" s="28"/>
    </row>
    <row r="178" spans="2:4" ht="31.5" customHeight="1">
      <c r="B178" s="72"/>
      <c r="C178" s="29" t="s">
        <v>1601</v>
      </c>
      <c r="D178" s="28"/>
    </row>
    <row r="179" spans="2:4" ht="31.5" customHeight="1">
      <c r="B179" s="72"/>
      <c r="C179" s="29" t="s">
        <v>1655</v>
      </c>
      <c r="D179" s="28"/>
    </row>
    <row r="180" spans="2:4" ht="31.5" customHeight="1">
      <c r="B180" s="73"/>
      <c r="C180" s="29" t="s">
        <v>1770</v>
      </c>
      <c r="D180" s="28"/>
    </row>
    <row r="181" spans="2:4" ht="31.5" customHeight="1">
      <c r="B181" s="74" t="s">
        <v>1688</v>
      </c>
      <c r="C181" s="32" t="s">
        <v>1654</v>
      </c>
      <c r="D181" s="33"/>
    </row>
    <row r="182" spans="2:4" ht="31.5" customHeight="1">
      <c r="B182" s="75"/>
      <c r="C182" s="32" t="s">
        <v>1656</v>
      </c>
      <c r="D182" s="33" t="s">
        <v>1657</v>
      </c>
    </row>
    <row r="183" spans="2:4" ht="31.5" customHeight="1">
      <c r="B183" s="75"/>
      <c r="C183" s="32" t="s">
        <v>1658</v>
      </c>
      <c r="D183" s="33"/>
    </row>
    <row r="184" spans="2:4" ht="31.5" customHeight="1">
      <c r="B184" s="75"/>
      <c r="C184" s="32" t="s">
        <v>1601</v>
      </c>
      <c r="D184" s="33"/>
    </row>
    <row r="185" spans="2:4" ht="31.5" customHeight="1">
      <c r="B185" s="75"/>
      <c r="C185" s="32" t="s">
        <v>1655</v>
      </c>
      <c r="D185" s="33"/>
    </row>
    <row r="186" spans="2:4" ht="31.5" customHeight="1">
      <c r="B186" s="76"/>
      <c r="C186" s="32" t="s">
        <v>1770</v>
      </c>
      <c r="D186" s="33"/>
    </row>
    <row r="187" spans="2:4" ht="31.5" customHeight="1">
      <c r="B187" s="71" t="s">
        <v>1689</v>
      </c>
      <c r="C187" s="29" t="s">
        <v>1654</v>
      </c>
      <c r="D187" s="28"/>
    </row>
    <row r="188" spans="2:4" ht="31.5" customHeight="1">
      <c r="B188" s="72"/>
      <c r="C188" s="29" t="s">
        <v>1656</v>
      </c>
      <c r="D188" s="28" t="s">
        <v>1657</v>
      </c>
    </row>
    <row r="189" spans="2:4" ht="31.5" customHeight="1">
      <c r="B189" s="72"/>
      <c r="C189" s="29" t="s">
        <v>1658</v>
      </c>
      <c r="D189" s="28"/>
    </row>
    <row r="190" spans="2:4" ht="31.5" customHeight="1">
      <c r="B190" s="72"/>
      <c r="C190" s="29" t="s">
        <v>1601</v>
      </c>
      <c r="D190" s="28"/>
    </row>
    <row r="191" spans="2:4" ht="31.5" customHeight="1">
      <c r="B191" s="72"/>
      <c r="C191" s="29" t="s">
        <v>1655</v>
      </c>
      <c r="D191" s="28"/>
    </row>
    <row r="192" spans="2:4" ht="31.5" customHeight="1">
      <c r="B192" s="73"/>
      <c r="C192" s="29" t="s">
        <v>1770</v>
      </c>
      <c r="D192" s="28"/>
    </row>
    <row r="193" spans="2:4" ht="31.5" customHeight="1">
      <c r="B193" s="74" t="s">
        <v>1690</v>
      </c>
      <c r="C193" s="32" t="s">
        <v>1654</v>
      </c>
      <c r="D193" s="33"/>
    </row>
    <row r="194" spans="2:4" ht="31.5" customHeight="1">
      <c r="B194" s="75"/>
      <c r="C194" s="32" t="s">
        <v>1656</v>
      </c>
      <c r="D194" s="33" t="s">
        <v>1657</v>
      </c>
    </row>
    <row r="195" spans="2:4" ht="31.5" customHeight="1">
      <c r="B195" s="75"/>
      <c r="C195" s="32" t="s">
        <v>1658</v>
      </c>
      <c r="D195" s="33"/>
    </row>
    <row r="196" spans="2:4" ht="31.5" customHeight="1">
      <c r="B196" s="75"/>
      <c r="C196" s="32" t="s">
        <v>1601</v>
      </c>
      <c r="D196" s="33"/>
    </row>
    <row r="197" spans="2:4" ht="31.5" customHeight="1">
      <c r="B197" s="75"/>
      <c r="C197" s="32" t="s">
        <v>1655</v>
      </c>
      <c r="D197" s="33"/>
    </row>
    <row r="198" spans="2:4" ht="31.5" customHeight="1">
      <c r="B198" s="76"/>
      <c r="C198" s="32" t="s">
        <v>1770</v>
      </c>
      <c r="D198" s="33"/>
    </row>
    <row r="199" spans="2:4" ht="31.5" customHeight="1">
      <c r="B199" s="71" t="s">
        <v>1691</v>
      </c>
      <c r="C199" s="29" t="s">
        <v>1654</v>
      </c>
      <c r="D199" s="28"/>
    </row>
    <row r="200" spans="2:4" ht="31.5" customHeight="1">
      <c r="B200" s="72"/>
      <c r="C200" s="29" t="s">
        <v>1656</v>
      </c>
      <c r="D200" s="28" t="s">
        <v>1657</v>
      </c>
    </row>
    <row r="201" spans="2:4" ht="31.5" customHeight="1">
      <c r="B201" s="72"/>
      <c r="C201" s="29" t="s">
        <v>1658</v>
      </c>
      <c r="D201" s="28"/>
    </row>
    <row r="202" spans="2:4" ht="31.5" customHeight="1">
      <c r="B202" s="72"/>
      <c r="C202" s="29" t="s">
        <v>1601</v>
      </c>
      <c r="D202" s="28"/>
    </row>
    <row r="203" spans="2:4" ht="31.5" customHeight="1">
      <c r="B203" s="72"/>
      <c r="C203" s="29" t="s">
        <v>1655</v>
      </c>
      <c r="D203" s="28"/>
    </row>
    <row r="204" spans="2:4" ht="31.5" customHeight="1">
      <c r="B204" s="73"/>
      <c r="C204" s="29" t="s">
        <v>1770</v>
      </c>
      <c r="D204" s="28"/>
    </row>
    <row r="205" spans="2:4" ht="31.5" customHeight="1">
      <c r="B205" s="74" t="s">
        <v>1692</v>
      </c>
      <c r="C205" s="32" t="s">
        <v>1654</v>
      </c>
      <c r="D205" s="33"/>
    </row>
    <row r="206" spans="2:4" ht="31.5" customHeight="1">
      <c r="B206" s="75"/>
      <c r="C206" s="32" t="s">
        <v>1656</v>
      </c>
      <c r="D206" s="33" t="s">
        <v>1657</v>
      </c>
    </row>
    <row r="207" spans="2:4" ht="31.5" customHeight="1">
      <c r="B207" s="75"/>
      <c r="C207" s="32" t="s">
        <v>1658</v>
      </c>
      <c r="D207" s="33"/>
    </row>
    <row r="208" spans="2:4" ht="31.5" customHeight="1">
      <c r="B208" s="75"/>
      <c r="C208" s="32" t="s">
        <v>1601</v>
      </c>
      <c r="D208" s="33"/>
    </row>
    <row r="209" spans="2:4" ht="31.5" customHeight="1">
      <c r="B209" s="75"/>
      <c r="C209" s="32" t="s">
        <v>1655</v>
      </c>
      <c r="D209" s="33"/>
    </row>
    <row r="210" spans="2:4" ht="31.5" customHeight="1">
      <c r="B210" s="76"/>
      <c r="C210" s="32" t="s">
        <v>1770</v>
      </c>
      <c r="D210" s="33"/>
    </row>
    <row r="211" spans="2:4" ht="31.5" customHeight="1">
      <c r="B211" s="71" t="s">
        <v>1693</v>
      </c>
      <c r="C211" s="29" t="s">
        <v>1654</v>
      </c>
      <c r="D211" s="28"/>
    </row>
    <row r="212" spans="2:4" ht="31.5" customHeight="1">
      <c r="B212" s="72"/>
      <c r="C212" s="29" t="s">
        <v>1656</v>
      </c>
      <c r="D212" s="28" t="s">
        <v>1657</v>
      </c>
    </row>
    <row r="213" spans="2:4" ht="31.5" customHeight="1">
      <c r="B213" s="72"/>
      <c r="C213" s="29" t="s">
        <v>1658</v>
      </c>
      <c r="D213" s="28"/>
    </row>
    <row r="214" spans="2:4" ht="31.5" customHeight="1">
      <c r="B214" s="72"/>
      <c r="C214" s="29" t="s">
        <v>1601</v>
      </c>
      <c r="D214" s="28"/>
    </row>
    <row r="215" spans="2:4" ht="31.5" customHeight="1">
      <c r="B215" s="72"/>
      <c r="C215" s="29" t="s">
        <v>1655</v>
      </c>
      <c r="D215" s="28"/>
    </row>
    <row r="216" spans="2:4" ht="31.5" customHeight="1">
      <c r="B216" s="73"/>
      <c r="C216" s="29" t="s">
        <v>1770</v>
      </c>
      <c r="D216" s="28"/>
    </row>
    <row r="217" spans="2:4" ht="31.5" customHeight="1">
      <c r="B217" s="74" t="s">
        <v>1694</v>
      </c>
      <c r="C217" s="32" t="s">
        <v>1654</v>
      </c>
      <c r="D217" s="33"/>
    </row>
    <row r="218" spans="2:4" ht="31.5" customHeight="1">
      <c r="B218" s="75"/>
      <c r="C218" s="32" t="s">
        <v>1656</v>
      </c>
      <c r="D218" s="33" t="s">
        <v>1657</v>
      </c>
    </row>
    <row r="219" spans="2:4" ht="31.5" customHeight="1">
      <c r="B219" s="75"/>
      <c r="C219" s="32" t="s">
        <v>1658</v>
      </c>
      <c r="D219" s="33"/>
    </row>
    <row r="220" spans="2:4" ht="31.5" customHeight="1">
      <c r="B220" s="75"/>
      <c r="C220" s="32" t="s">
        <v>1601</v>
      </c>
      <c r="D220" s="33"/>
    </row>
    <row r="221" spans="2:4" ht="31.5" customHeight="1">
      <c r="B221" s="75"/>
      <c r="C221" s="32" t="s">
        <v>1655</v>
      </c>
      <c r="D221" s="33"/>
    </row>
    <row r="222" spans="2:4" ht="31.5" customHeight="1">
      <c r="B222" s="76"/>
      <c r="C222" s="32" t="s">
        <v>1770</v>
      </c>
      <c r="D222" s="33"/>
    </row>
    <row r="223" spans="2:4" ht="31.5" customHeight="1">
      <c r="B223" s="71" t="s">
        <v>1695</v>
      </c>
      <c r="C223" s="29" t="s">
        <v>1654</v>
      </c>
      <c r="D223" s="28"/>
    </row>
    <row r="224" spans="2:4" ht="31.5" customHeight="1">
      <c r="B224" s="72"/>
      <c r="C224" s="29" t="s">
        <v>1656</v>
      </c>
      <c r="D224" s="28" t="s">
        <v>1657</v>
      </c>
    </row>
    <row r="225" spans="2:4" ht="31.5" customHeight="1">
      <c r="B225" s="72"/>
      <c r="C225" s="29" t="s">
        <v>1658</v>
      </c>
      <c r="D225" s="28"/>
    </row>
    <row r="226" spans="2:4" ht="31.5" customHeight="1">
      <c r="B226" s="72"/>
      <c r="C226" s="29" t="s">
        <v>1601</v>
      </c>
      <c r="D226" s="28"/>
    </row>
    <row r="227" spans="2:4" ht="31.5" customHeight="1">
      <c r="B227" s="72"/>
      <c r="C227" s="29" t="s">
        <v>1655</v>
      </c>
      <c r="D227" s="28"/>
    </row>
    <row r="228" spans="2:4" ht="31.5" customHeight="1">
      <c r="B228" s="73"/>
      <c r="C228" s="29" t="s">
        <v>1770</v>
      </c>
      <c r="D228" s="28"/>
    </row>
    <row r="229" spans="2:4" ht="31.5" customHeight="1">
      <c r="B229" s="74" t="s">
        <v>1696</v>
      </c>
      <c r="C229" s="32" t="s">
        <v>1654</v>
      </c>
      <c r="D229" s="33"/>
    </row>
    <row r="230" spans="2:4" ht="31.5" customHeight="1">
      <c r="B230" s="75"/>
      <c r="C230" s="32" t="s">
        <v>1656</v>
      </c>
      <c r="D230" s="33" t="s">
        <v>1657</v>
      </c>
    </row>
    <row r="231" spans="2:4" ht="31.5" customHeight="1">
      <c r="B231" s="75"/>
      <c r="C231" s="32" t="s">
        <v>1658</v>
      </c>
      <c r="D231" s="33"/>
    </row>
    <row r="232" spans="2:4" ht="31.5" customHeight="1">
      <c r="B232" s="75"/>
      <c r="C232" s="32" t="s">
        <v>1601</v>
      </c>
      <c r="D232" s="33"/>
    </row>
    <row r="233" spans="2:4" ht="31.5" customHeight="1">
      <c r="B233" s="75"/>
      <c r="C233" s="32" t="s">
        <v>1655</v>
      </c>
      <c r="D233" s="33"/>
    </row>
    <row r="234" spans="2:4" ht="31.5" customHeight="1">
      <c r="B234" s="76"/>
      <c r="C234" s="32" t="s">
        <v>1770</v>
      </c>
      <c r="D234" s="33"/>
    </row>
    <row r="235" spans="2:4" ht="31.5" customHeight="1">
      <c r="B235" s="71" t="s">
        <v>1697</v>
      </c>
      <c r="C235" s="29" t="s">
        <v>1654</v>
      </c>
      <c r="D235" s="28"/>
    </row>
    <row r="236" spans="2:4" ht="31.5" customHeight="1">
      <c r="B236" s="72"/>
      <c r="C236" s="29" t="s">
        <v>1656</v>
      </c>
      <c r="D236" s="28" t="s">
        <v>1657</v>
      </c>
    </row>
    <row r="237" spans="2:4" ht="31.5" customHeight="1">
      <c r="B237" s="72"/>
      <c r="C237" s="29" t="s">
        <v>1658</v>
      </c>
      <c r="D237" s="28"/>
    </row>
    <row r="238" spans="2:4" ht="31.5" customHeight="1">
      <c r="B238" s="72"/>
      <c r="C238" s="29" t="s">
        <v>1601</v>
      </c>
      <c r="D238" s="28"/>
    </row>
    <row r="239" spans="2:4" ht="31.5" customHeight="1">
      <c r="B239" s="72"/>
      <c r="C239" s="29" t="s">
        <v>1655</v>
      </c>
      <c r="D239" s="28"/>
    </row>
    <row r="240" spans="2:4" ht="31.5" customHeight="1">
      <c r="B240" s="73"/>
      <c r="C240" s="29" t="s">
        <v>1770</v>
      </c>
      <c r="D240" s="28"/>
    </row>
    <row r="241" spans="2:4" ht="31.5" customHeight="1">
      <c r="B241" s="74" t="s">
        <v>1698</v>
      </c>
      <c r="C241" s="32" t="s">
        <v>1654</v>
      </c>
      <c r="D241" s="33"/>
    </row>
    <row r="242" spans="2:4" ht="31.5" customHeight="1">
      <c r="B242" s="75"/>
      <c r="C242" s="32" t="s">
        <v>1656</v>
      </c>
      <c r="D242" s="33" t="s">
        <v>1657</v>
      </c>
    </row>
    <row r="243" spans="2:4" ht="31.5" customHeight="1">
      <c r="B243" s="75"/>
      <c r="C243" s="32" t="s">
        <v>1658</v>
      </c>
      <c r="D243" s="33"/>
    </row>
    <row r="244" spans="2:4" ht="31.5" customHeight="1">
      <c r="B244" s="75"/>
      <c r="C244" s="32" t="s">
        <v>1601</v>
      </c>
      <c r="D244" s="33"/>
    </row>
    <row r="245" spans="2:4" ht="31.5" customHeight="1">
      <c r="B245" s="75"/>
      <c r="C245" s="32" t="s">
        <v>1655</v>
      </c>
      <c r="D245" s="33"/>
    </row>
    <row r="246" spans="2:4" ht="31.5" customHeight="1">
      <c r="B246" s="76"/>
      <c r="C246" s="32" t="s">
        <v>1770</v>
      </c>
      <c r="D246" s="33"/>
    </row>
  </sheetData>
  <sheetProtection formatCells="0" formatColumns="0" formatRows="0" insertRows="0" deleteRows="0"/>
  <mergeCells count="43">
    <mergeCell ref="C3:D3"/>
    <mergeCell ref="C4:D4"/>
    <mergeCell ref="C5:D5"/>
    <mergeCell ref="B7:B12"/>
    <mergeCell ref="B13:B18"/>
    <mergeCell ref="B103:B108"/>
    <mergeCell ref="B109:B114"/>
    <mergeCell ref="B19:B24"/>
    <mergeCell ref="B25:B30"/>
    <mergeCell ref="B31:B36"/>
    <mergeCell ref="B37:B42"/>
    <mergeCell ref="B73:B78"/>
    <mergeCell ref="B79:B84"/>
    <mergeCell ref="B85:B90"/>
    <mergeCell ref="B91:B96"/>
    <mergeCell ref="B97:B102"/>
    <mergeCell ref="B43:B48"/>
    <mergeCell ref="B49:B54"/>
    <mergeCell ref="B55:B60"/>
    <mergeCell ref="B61:B66"/>
    <mergeCell ref="B67:B72"/>
    <mergeCell ref="B241:B246"/>
    <mergeCell ref="B151:B156"/>
    <mergeCell ref="B157:B162"/>
    <mergeCell ref="B163:B168"/>
    <mergeCell ref="B169:B174"/>
    <mergeCell ref="B175:B180"/>
    <mergeCell ref="B181:B186"/>
    <mergeCell ref="B187:B192"/>
    <mergeCell ref="B193:B198"/>
    <mergeCell ref="B199:B204"/>
    <mergeCell ref="B205:B210"/>
    <mergeCell ref="B211:B216"/>
    <mergeCell ref="B217:B222"/>
    <mergeCell ref="B223:B228"/>
    <mergeCell ref="B229:B234"/>
    <mergeCell ref="B115:B120"/>
    <mergeCell ref="B121:B126"/>
    <mergeCell ref="B235:B240"/>
    <mergeCell ref="B127:B132"/>
    <mergeCell ref="B133:B138"/>
    <mergeCell ref="B139:B144"/>
    <mergeCell ref="B145:B15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D246"/>
  <sheetViews>
    <sheetView zoomScaleNormal="100" workbookViewId="0">
      <selection activeCell="C4" sqref="C4:D4"/>
    </sheetView>
  </sheetViews>
  <sheetFormatPr baseColWidth="10" defaultColWidth="11.42578125" defaultRowHeight="12.75"/>
  <cols>
    <col min="1" max="1" width="26.140625" style="26" customWidth="1"/>
    <col min="2" max="2" width="4" style="26" bestFit="1" customWidth="1"/>
    <col min="3" max="3" width="49.28515625" style="26" customWidth="1"/>
    <col min="4" max="4" width="93.42578125" style="26" customWidth="1"/>
    <col min="5" max="16384" width="11.42578125" style="26"/>
  </cols>
  <sheetData>
    <row r="3" spans="2:4" ht="26.25" customHeight="1">
      <c r="C3" s="80" t="s">
        <v>1527</v>
      </c>
      <c r="D3" s="81"/>
    </row>
    <row r="4" spans="2:4" ht="48.75" customHeight="1">
      <c r="C4" s="89" t="s">
        <v>1821</v>
      </c>
      <c r="D4" s="84"/>
    </row>
    <row r="5" spans="2:4" s="11" customFormat="1">
      <c r="C5" s="77" t="s">
        <v>1527</v>
      </c>
      <c r="D5" s="77"/>
    </row>
    <row r="6" spans="2:4" s="11" customFormat="1">
      <c r="C6" s="25" t="s">
        <v>1706</v>
      </c>
      <c r="D6" s="25">
        <f>+D11+D16+D21+D26+D31+D36+D41+D46+D51+D56+D61+D66+D71+D76+D81+D86+D91+D96+D101+D106+D111+D116+D121+D126+D131+D136+D141+D146+D151+D156+D161+D166+D171+D176+D181+D186+D191+D196+D201+D206+D211+D216+D221+D226+D231+D236+D241+D246</f>
        <v>0</v>
      </c>
    </row>
    <row r="7" spans="2:4" ht="31.5" customHeight="1">
      <c r="B7" s="71" t="s">
        <v>1704</v>
      </c>
      <c r="C7" s="29" t="s">
        <v>1699</v>
      </c>
      <c r="D7" s="28"/>
    </row>
    <row r="8" spans="2:4" ht="31.5" customHeight="1">
      <c r="B8" s="72"/>
      <c r="C8" s="29" t="s">
        <v>1700</v>
      </c>
      <c r="D8" s="28"/>
    </row>
    <row r="9" spans="2:4" ht="31.5" customHeight="1">
      <c r="B9" s="72"/>
      <c r="C9" s="29" t="s">
        <v>1701</v>
      </c>
      <c r="D9" s="28" t="s">
        <v>1702</v>
      </c>
    </row>
    <row r="10" spans="2:4" ht="31.5" customHeight="1">
      <c r="B10" s="72"/>
      <c r="C10" s="29" t="s">
        <v>1771</v>
      </c>
      <c r="D10" s="28"/>
    </row>
    <row r="11" spans="2:4" ht="31.5" customHeight="1">
      <c r="B11" s="73"/>
      <c r="C11" s="29" t="s">
        <v>1703</v>
      </c>
      <c r="D11" s="28"/>
    </row>
    <row r="12" spans="2:4" ht="31.5" customHeight="1">
      <c r="B12" s="74" t="s">
        <v>1705</v>
      </c>
      <c r="C12" s="32" t="s">
        <v>1699</v>
      </c>
      <c r="D12" s="33"/>
    </row>
    <row r="13" spans="2:4" ht="31.5" customHeight="1">
      <c r="B13" s="75"/>
      <c r="C13" s="32" t="s">
        <v>1700</v>
      </c>
      <c r="D13" s="33"/>
    </row>
    <row r="14" spans="2:4" ht="31.5" customHeight="1">
      <c r="B14" s="75"/>
      <c r="C14" s="32" t="s">
        <v>1701</v>
      </c>
      <c r="D14" s="33" t="s">
        <v>1702</v>
      </c>
    </row>
    <row r="15" spans="2:4" ht="31.5" customHeight="1">
      <c r="B15" s="75"/>
      <c r="C15" s="32" t="s">
        <v>1771</v>
      </c>
      <c r="D15" s="33"/>
    </row>
    <row r="16" spans="2:4" ht="31.5" customHeight="1">
      <c r="B16" s="76"/>
      <c r="C16" s="32" t="s">
        <v>1703</v>
      </c>
      <c r="D16" s="33"/>
    </row>
    <row r="17" spans="2:4" ht="31.5" customHeight="1">
      <c r="B17" s="71" t="s">
        <v>1707</v>
      </c>
      <c r="C17" s="29" t="s">
        <v>1699</v>
      </c>
      <c r="D17" s="28"/>
    </row>
    <row r="18" spans="2:4" ht="31.5" customHeight="1">
      <c r="B18" s="72"/>
      <c r="C18" s="29" t="s">
        <v>1700</v>
      </c>
      <c r="D18" s="28"/>
    </row>
    <row r="19" spans="2:4" ht="31.5" customHeight="1">
      <c r="B19" s="72"/>
      <c r="C19" s="29" t="s">
        <v>1701</v>
      </c>
      <c r="D19" s="28" t="s">
        <v>1702</v>
      </c>
    </row>
    <row r="20" spans="2:4" ht="31.5" customHeight="1">
      <c r="B20" s="72"/>
      <c r="C20" s="29" t="s">
        <v>1771</v>
      </c>
      <c r="D20" s="28"/>
    </row>
    <row r="21" spans="2:4" ht="31.5" customHeight="1">
      <c r="B21" s="73"/>
      <c r="C21" s="29" t="s">
        <v>1703</v>
      </c>
      <c r="D21" s="28"/>
    </row>
    <row r="22" spans="2:4" ht="31.5" customHeight="1">
      <c r="B22" s="74" t="s">
        <v>1708</v>
      </c>
      <c r="C22" s="32" t="s">
        <v>1699</v>
      </c>
      <c r="D22" s="33"/>
    </row>
    <row r="23" spans="2:4" ht="31.5" customHeight="1">
      <c r="B23" s="75"/>
      <c r="C23" s="32" t="s">
        <v>1700</v>
      </c>
      <c r="D23" s="33"/>
    </row>
    <row r="24" spans="2:4" ht="31.5" customHeight="1">
      <c r="B24" s="75"/>
      <c r="C24" s="32" t="s">
        <v>1701</v>
      </c>
      <c r="D24" s="33" t="s">
        <v>1702</v>
      </c>
    </row>
    <row r="25" spans="2:4" ht="31.5" customHeight="1">
      <c r="B25" s="75"/>
      <c r="C25" s="32" t="s">
        <v>1771</v>
      </c>
      <c r="D25" s="33"/>
    </row>
    <row r="26" spans="2:4" ht="31.5" customHeight="1">
      <c r="B26" s="76"/>
      <c r="C26" s="32" t="s">
        <v>1703</v>
      </c>
      <c r="D26" s="33"/>
    </row>
    <row r="27" spans="2:4" ht="31.5" customHeight="1">
      <c r="B27" s="71" t="s">
        <v>1709</v>
      </c>
      <c r="C27" s="29" t="s">
        <v>1699</v>
      </c>
      <c r="D27" s="28"/>
    </row>
    <row r="28" spans="2:4" ht="31.5" customHeight="1">
      <c r="B28" s="72"/>
      <c r="C28" s="29" t="s">
        <v>1700</v>
      </c>
      <c r="D28" s="28"/>
    </row>
    <row r="29" spans="2:4" ht="31.5" customHeight="1">
      <c r="B29" s="72"/>
      <c r="C29" s="29" t="s">
        <v>1701</v>
      </c>
      <c r="D29" s="28" t="s">
        <v>1702</v>
      </c>
    </row>
    <row r="30" spans="2:4" ht="31.5" customHeight="1">
      <c r="B30" s="72"/>
      <c r="C30" s="29" t="s">
        <v>1771</v>
      </c>
      <c r="D30" s="28"/>
    </row>
    <row r="31" spans="2:4" ht="31.5" customHeight="1">
      <c r="B31" s="73"/>
      <c r="C31" s="29" t="s">
        <v>1703</v>
      </c>
      <c r="D31" s="28"/>
    </row>
    <row r="32" spans="2:4" ht="31.5" customHeight="1">
      <c r="B32" s="74" t="s">
        <v>1710</v>
      </c>
      <c r="C32" s="32" t="s">
        <v>1699</v>
      </c>
      <c r="D32" s="33"/>
    </row>
    <row r="33" spans="2:4" ht="31.5" customHeight="1">
      <c r="B33" s="75"/>
      <c r="C33" s="32" t="s">
        <v>1700</v>
      </c>
      <c r="D33" s="33"/>
    </row>
    <row r="34" spans="2:4" ht="31.5" customHeight="1">
      <c r="B34" s="75"/>
      <c r="C34" s="32" t="s">
        <v>1701</v>
      </c>
      <c r="D34" s="33" t="s">
        <v>1702</v>
      </c>
    </row>
    <row r="35" spans="2:4" ht="31.5" customHeight="1">
      <c r="B35" s="75"/>
      <c r="C35" s="32" t="s">
        <v>1771</v>
      </c>
      <c r="D35" s="33"/>
    </row>
    <row r="36" spans="2:4" ht="31.5" customHeight="1">
      <c r="B36" s="76"/>
      <c r="C36" s="32" t="s">
        <v>1703</v>
      </c>
      <c r="D36" s="33"/>
    </row>
    <row r="37" spans="2:4" ht="31.5" customHeight="1">
      <c r="B37" s="71" t="s">
        <v>1711</v>
      </c>
      <c r="C37" s="29" t="s">
        <v>1699</v>
      </c>
      <c r="D37" s="28"/>
    </row>
    <row r="38" spans="2:4" ht="31.5" customHeight="1">
      <c r="B38" s="72"/>
      <c r="C38" s="29" t="s">
        <v>1700</v>
      </c>
      <c r="D38" s="28"/>
    </row>
    <row r="39" spans="2:4" ht="31.5" customHeight="1">
      <c r="B39" s="72"/>
      <c r="C39" s="29" t="s">
        <v>1701</v>
      </c>
      <c r="D39" s="28" t="s">
        <v>1702</v>
      </c>
    </row>
    <row r="40" spans="2:4" ht="31.5" customHeight="1">
      <c r="B40" s="72"/>
      <c r="C40" s="29" t="s">
        <v>1771</v>
      </c>
      <c r="D40" s="28"/>
    </row>
    <row r="41" spans="2:4" ht="31.5" customHeight="1">
      <c r="B41" s="73"/>
      <c r="C41" s="29" t="s">
        <v>1703</v>
      </c>
      <c r="D41" s="28"/>
    </row>
    <row r="42" spans="2:4" ht="31.5" customHeight="1">
      <c r="B42" s="74" t="s">
        <v>1712</v>
      </c>
      <c r="C42" s="32" t="s">
        <v>1699</v>
      </c>
      <c r="D42" s="33"/>
    </row>
    <row r="43" spans="2:4" ht="31.5" customHeight="1">
      <c r="B43" s="75"/>
      <c r="C43" s="32" t="s">
        <v>1700</v>
      </c>
      <c r="D43" s="33"/>
    </row>
    <row r="44" spans="2:4" ht="31.5" customHeight="1">
      <c r="B44" s="75"/>
      <c r="C44" s="32" t="s">
        <v>1701</v>
      </c>
      <c r="D44" s="33" t="s">
        <v>1702</v>
      </c>
    </row>
    <row r="45" spans="2:4" ht="31.5" customHeight="1">
      <c r="B45" s="75"/>
      <c r="C45" s="32" t="s">
        <v>1771</v>
      </c>
      <c r="D45" s="33"/>
    </row>
    <row r="46" spans="2:4" ht="31.5" customHeight="1">
      <c r="B46" s="76"/>
      <c r="C46" s="32" t="s">
        <v>1703</v>
      </c>
      <c r="D46" s="33"/>
    </row>
    <row r="47" spans="2:4" ht="31.5" customHeight="1">
      <c r="B47" s="71" t="s">
        <v>1713</v>
      </c>
      <c r="C47" s="29" t="s">
        <v>1699</v>
      </c>
      <c r="D47" s="28"/>
    </row>
    <row r="48" spans="2:4" ht="31.5" customHeight="1">
      <c r="B48" s="72"/>
      <c r="C48" s="29" t="s">
        <v>1700</v>
      </c>
      <c r="D48" s="28"/>
    </row>
    <row r="49" spans="2:4" ht="31.5" customHeight="1">
      <c r="B49" s="72"/>
      <c r="C49" s="29" t="s">
        <v>1701</v>
      </c>
      <c r="D49" s="28" t="s">
        <v>1702</v>
      </c>
    </row>
    <row r="50" spans="2:4" ht="31.5" customHeight="1">
      <c r="B50" s="72"/>
      <c r="C50" s="29" t="s">
        <v>1771</v>
      </c>
      <c r="D50" s="28"/>
    </row>
    <row r="51" spans="2:4" ht="31.5" customHeight="1">
      <c r="B51" s="73"/>
      <c r="C51" s="29" t="s">
        <v>1703</v>
      </c>
      <c r="D51" s="28"/>
    </row>
    <row r="52" spans="2:4" ht="31.5" customHeight="1">
      <c r="B52" s="74" t="s">
        <v>1714</v>
      </c>
      <c r="C52" s="32" t="s">
        <v>1699</v>
      </c>
      <c r="D52" s="33"/>
    </row>
    <row r="53" spans="2:4" ht="31.5" customHeight="1">
      <c r="B53" s="75"/>
      <c r="C53" s="32" t="s">
        <v>1700</v>
      </c>
      <c r="D53" s="33"/>
    </row>
    <row r="54" spans="2:4" ht="31.5" customHeight="1">
      <c r="B54" s="75"/>
      <c r="C54" s="32" t="s">
        <v>1701</v>
      </c>
      <c r="D54" s="33" t="s">
        <v>1702</v>
      </c>
    </row>
    <row r="55" spans="2:4" ht="31.5" customHeight="1">
      <c r="B55" s="75"/>
      <c r="C55" s="32" t="s">
        <v>1771</v>
      </c>
      <c r="D55" s="33"/>
    </row>
    <row r="56" spans="2:4" ht="31.5" customHeight="1">
      <c r="B56" s="76"/>
      <c r="C56" s="32" t="s">
        <v>1703</v>
      </c>
      <c r="D56" s="33"/>
    </row>
    <row r="57" spans="2:4" ht="31.5" customHeight="1">
      <c r="B57" s="71" t="s">
        <v>1715</v>
      </c>
      <c r="C57" s="29" t="s">
        <v>1699</v>
      </c>
      <c r="D57" s="28"/>
    </row>
    <row r="58" spans="2:4" ht="31.5" customHeight="1">
      <c r="B58" s="72"/>
      <c r="C58" s="29" t="s">
        <v>1700</v>
      </c>
      <c r="D58" s="28"/>
    </row>
    <row r="59" spans="2:4" ht="31.5" customHeight="1">
      <c r="B59" s="72"/>
      <c r="C59" s="29" t="s">
        <v>1701</v>
      </c>
      <c r="D59" s="28" t="s">
        <v>1702</v>
      </c>
    </row>
    <row r="60" spans="2:4" ht="31.5" customHeight="1">
      <c r="B60" s="72"/>
      <c r="C60" s="29" t="s">
        <v>1771</v>
      </c>
      <c r="D60" s="28"/>
    </row>
    <row r="61" spans="2:4" ht="31.5" customHeight="1">
      <c r="B61" s="73"/>
      <c r="C61" s="29" t="s">
        <v>1703</v>
      </c>
      <c r="D61" s="28"/>
    </row>
    <row r="62" spans="2:4" ht="31.5" customHeight="1">
      <c r="B62" s="74" t="s">
        <v>1716</v>
      </c>
      <c r="C62" s="32" t="s">
        <v>1699</v>
      </c>
      <c r="D62" s="33"/>
    </row>
    <row r="63" spans="2:4" ht="31.5" customHeight="1">
      <c r="B63" s="75"/>
      <c r="C63" s="32" t="s">
        <v>1700</v>
      </c>
      <c r="D63" s="33"/>
    </row>
    <row r="64" spans="2:4" ht="31.5" customHeight="1">
      <c r="B64" s="75"/>
      <c r="C64" s="32" t="s">
        <v>1701</v>
      </c>
      <c r="D64" s="33" t="s">
        <v>1702</v>
      </c>
    </row>
    <row r="65" spans="2:4" ht="31.5" customHeight="1">
      <c r="B65" s="75"/>
      <c r="C65" s="32" t="s">
        <v>1771</v>
      </c>
      <c r="D65" s="33"/>
    </row>
    <row r="66" spans="2:4" ht="31.5" customHeight="1">
      <c r="B66" s="76"/>
      <c r="C66" s="32" t="s">
        <v>1703</v>
      </c>
      <c r="D66" s="33"/>
    </row>
    <row r="67" spans="2:4" ht="31.5" customHeight="1">
      <c r="B67" s="71" t="s">
        <v>1717</v>
      </c>
      <c r="C67" s="29" t="s">
        <v>1699</v>
      </c>
      <c r="D67" s="28"/>
    </row>
    <row r="68" spans="2:4" ht="31.5" customHeight="1">
      <c r="B68" s="72"/>
      <c r="C68" s="29" t="s">
        <v>1700</v>
      </c>
      <c r="D68" s="28"/>
    </row>
    <row r="69" spans="2:4" ht="31.5" customHeight="1">
      <c r="B69" s="72"/>
      <c r="C69" s="29" t="s">
        <v>1701</v>
      </c>
      <c r="D69" s="28" t="s">
        <v>1702</v>
      </c>
    </row>
    <row r="70" spans="2:4" ht="31.5" customHeight="1">
      <c r="B70" s="72"/>
      <c r="C70" s="29" t="s">
        <v>1771</v>
      </c>
      <c r="D70" s="28"/>
    </row>
    <row r="71" spans="2:4" ht="31.5" customHeight="1">
      <c r="B71" s="73"/>
      <c r="C71" s="29" t="s">
        <v>1703</v>
      </c>
      <c r="D71" s="28"/>
    </row>
    <row r="72" spans="2:4" ht="31.5" customHeight="1">
      <c r="B72" s="74" t="s">
        <v>1718</v>
      </c>
      <c r="C72" s="32" t="s">
        <v>1699</v>
      </c>
      <c r="D72" s="33"/>
    </row>
    <row r="73" spans="2:4" ht="31.5" customHeight="1">
      <c r="B73" s="75"/>
      <c r="C73" s="32" t="s">
        <v>1700</v>
      </c>
      <c r="D73" s="33"/>
    </row>
    <row r="74" spans="2:4" ht="31.5" customHeight="1">
      <c r="B74" s="75"/>
      <c r="C74" s="32" t="s">
        <v>1701</v>
      </c>
      <c r="D74" s="33" t="s">
        <v>1702</v>
      </c>
    </row>
    <row r="75" spans="2:4" ht="31.5" customHeight="1">
      <c r="B75" s="75"/>
      <c r="C75" s="32" t="s">
        <v>1771</v>
      </c>
      <c r="D75" s="33"/>
    </row>
    <row r="76" spans="2:4" ht="31.5" customHeight="1">
      <c r="B76" s="76"/>
      <c r="C76" s="32" t="s">
        <v>1703</v>
      </c>
      <c r="D76" s="33"/>
    </row>
    <row r="77" spans="2:4" ht="31.5" customHeight="1">
      <c r="B77" s="71" t="s">
        <v>1719</v>
      </c>
      <c r="C77" s="29" t="s">
        <v>1699</v>
      </c>
      <c r="D77" s="28"/>
    </row>
    <row r="78" spans="2:4" ht="31.5" customHeight="1">
      <c r="B78" s="72"/>
      <c r="C78" s="29" t="s">
        <v>1700</v>
      </c>
      <c r="D78" s="28"/>
    </row>
    <row r="79" spans="2:4" ht="31.5" customHeight="1">
      <c r="B79" s="72"/>
      <c r="C79" s="29" t="s">
        <v>1701</v>
      </c>
      <c r="D79" s="28" t="s">
        <v>1702</v>
      </c>
    </row>
    <row r="80" spans="2:4" ht="31.5" customHeight="1">
      <c r="B80" s="72"/>
      <c r="C80" s="29" t="s">
        <v>1771</v>
      </c>
      <c r="D80" s="28"/>
    </row>
    <row r="81" spans="2:4" ht="31.5" customHeight="1">
      <c r="B81" s="73"/>
      <c r="C81" s="29" t="s">
        <v>1703</v>
      </c>
      <c r="D81" s="28"/>
    </row>
    <row r="82" spans="2:4" ht="31.5" customHeight="1">
      <c r="B82" s="74" t="s">
        <v>1720</v>
      </c>
      <c r="C82" s="32" t="s">
        <v>1699</v>
      </c>
      <c r="D82" s="33"/>
    </row>
    <row r="83" spans="2:4" ht="31.5" customHeight="1">
      <c r="B83" s="75"/>
      <c r="C83" s="32" t="s">
        <v>1700</v>
      </c>
      <c r="D83" s="33"/>
    </row>
    <row r="84" spans="2:4" ht="31.5" customHeight="1">
      <c r="B84" s="75"/>
      <c r="C84" s="32" t="s">
        <v>1701</v>
      </c>
      <c r="D84" s="33" t="s">
        <v>1702</v>
      </c>
    </row>
    <row r="85" spans="2:4" ht="31.5" customHeight="1">
      <c r="B85" s="75"/>
      <c r="C85" s="32" t="s">
        <v>1771</v>
      </c>
      <c r="D85" s="33"/>
    </row>
    <row r="86" spans="2:4" ht="31.5" customHeight="1">
      <c r="B86" s="76"/>
      <c r="C86" s="32" t="s">
        <v>1703</v>
      </c>
      <c r="D86" s="33"/>
    </row>
    <row r="87" spans="2:4" ht="31.5" customHeight="1">
      <c r="B87" s="71" t="s">
        <v>1721</v>
      </c>
      <c r="C87" s="29" t="s">
        <v>1699</v>
      </c>
      <c r="D87" s="28"/>
    </row>
    <row r="88" spans="2:4" ht="31.5" customHeight="1">
      <c r="B88" s="72"/>
      <c r="C88" s="29" t="s">
        <v>1700</v>
      </c>
      <c r="D88" s="28"/>
    </row>
    <row r="89" spans="2:4" ht="31.5" customHeight="1">
      <c r="B89" s="72"/>
      <c r="C89" s="29" t="s">
        <v>1701</v>
      </c>
      <c r="D89" s="28" t="s">
        <v>1702</v>
      </c>
    </row>
    <row r="90" spans="2:4" ht="31.5" customHeight="1">
      <c r="B90" s="72"/>
      <c r="C90" s="29" t="s">
        <v>1771</v>
      </c>
      <c r="D90" s="28"/>
    </row>
    <row r="91" spans="2:4" ht="31.5" customHeight="1">
      <c r="B91" s="73"/>
      <c r="C91" s="29" t="s">
        <v>1703</v>
      </c>
      <c r="D91" s="28"/>
    </row>
    <row r="92" spans="2:4" ht="31.5" customHeight="1">
      <c r="B92" s="74" t="s">
        <v>1722</v>
      </c>
      <c r="C92" s="32" t="s">
        <v>1699</v>
      </c>
      <c r="D92" s="33"/>
    </row>
    <row r="93" spans="2:4" ht="31.5" customHeight="1">
      <c r="B93" s="75"/>
      <c r="C93" s="32" t="s">
        <v>1700</v>
      </c>
      <c r="D93" s="33"/>
    </row>
    <row r="94" spans="2:4" ht="31.5" customHeight="1">
      <c r="B94" s="75"/>
      <c r="C94" s="32" t="s">
        <v>1701</v>
      </c>
      <c r="D94" s="33" t="s">
        <v>1702</v>
      </c>
    </row>
    <row r="95" spans="2:4" ht="31.5" customHeight="1">
      <c r="B95" s="75"/>
      <c r="C95" s="32" t="s">
        <v>1771</v>
      </c>
      <c r="D95" s="33"/>
    </row>
    <row r="96" spans="2:4" ht="31.5" customHeight="1">
      <c r="B96" s="76"/>
      <c r="C96" s="32" t="s">
        <v>1703</v>
      </c>
      <c r="D96" s="33"/>
    </row>
    <row r="97" spans="2:4" ht="31.5" customHeight="1">
      <c r="B97" s="71" t="s">
        <v>1723</v>
      </c>
      <c r="C97" s="29" t="s">
        <v>1699</v>
      </c>
      <c r="D97" s="28"/>
    </row>
    <row r="98" spans="2:4" ht="31.5" customHeight="1">
      <c r="B98" s="72"/>
      <c r="C98" s="29" t="s">
        <v>1700</v>
      </c>
      <c r="D98" s="28"/>
    </row>
    <row r="99" spans="2:4" ht="31.5" customHeight="1">
      <c r="B99" s="72"/>
      <c r="C99" s="29" t="s">
        <v>1701</v>
      </c>
      <c r="D99" s="28" t="s">
        <v>1702</v>
      </c>
    </row>
    <row r="100" spans="2:4" ht="31.5" customHeight="1">
      <c r="B100" s="72"/>
      <c r="C100" s="29" t="s">
        <v>1771</v>
      </c>
      <c r="D100" s="28"/>
    </row>
    <row r="101" spans="2:4" ht="31.5" customHeight="1">
      <c r="B101" s="73"/>
      <c r="C101" s="29" t="s">
        <v>1703</v>
      </c>
      <c r="D101" s="28"/>
    </row>
    <row r="102" spans="2:4" ht="31.5" customHeight="1">
      <c r="B102" s="74" t="s">
        <v>1724</v>
      </c>
      <c r="C102" s="32" t="s">
        <v>1699</v>
      </c>
      <c r="D102" s="33"/>
    </row>
    <row r="103" spans="2:4" ht="31.5" customHeight="1">
      <c r="B103" s="75"/>
      <c r="C103" s="32" t="s">
        <v>1700</v>
      </c>
      <c r="D103" s="33"/>
    </row>
    <row r="104" spans="2:4" ht="31.5" customHeight="1">
      <c r="B104" s="75"/>
      <c r="C104" s="32" t="s">
        <v>1701</v>
      </c>
      <c r="D104" s="33" t="s">
        <v>1702</v>
      </c>
    </row>
    <row r="105" spans="2:4" ht="31.5" customHeight="1">
      <c r="B105" s="75"/>
      <c r="C105" s="32" t="s">
        <v>1771</v>
      </c>
      <c r="D105" s="33"/>
    </row>
    <row r="106" spans="2:4" ht="31.5" customHeight="1">
      <c r="B106" s="76"/>
      <c r="C106" s="32" t="s">
        <v>1703</v>
      </c>
      <c r="D106" s="33"/>
    </row>
    <row r="107" spans="2:4" ht="31.5" customHeight="1">
      <c r="B107" s="71" t="s">
        <v>1725</v>
      </c>
      <c r="C107" s="29" t="s">
        <v>1699</v>
      </c>
      <c r="D107" s="28"/>
    </row>
    <row r="108" spans="2:4" ht="31.5" customHeight="1">
      <c r="B108" s="72"/>
      <c r="C108" s="29" t="s">
        <v>1700</v>
      </c>
      <c r="D108" s="28"/>
    </row>
    <row r="109" spans="2:4" ht="31.5" customHeight="1">
      <c r="B109" s="72"/>
      <c r="C109" s="29" t="s">
        <v>1701</v>
      </c>
      <c r="D109" s="28" t="s">
        <v>1702</v>
      </c>
    </row>
    <row r="110" spans="2:4" ht="31.5" customHeight="1">
      <c r="B110" s="72"/>
      <c r="C110" s="29" t="s">
        <v>1771</v>
      </c>
      <c r="D110" s="28"/>
    </row>
    <row r="111" spans="2:4" ht="31.5" customHeight="1">
      <c r="B111" s="73"/>
      <c r="C111" s="29" t="s">
        <v>1703</v>
      </c>
      <c r="D111" s="28"/>
    </row>
    <row r="112" spans="2:4" ht="31.5" customHeight="1">
      <c r="B112" s="74" t="s">
        <v>1726</v>
      </c>
      <c r="C112" s="32" t="s">
        <v>1699</v>
      </c>
      <c r="D112" s="33"/>
    </row>
    <row r="113" spans="2:4" ht="31.5" customHeight="1">
      <c r="B113" s="75"/>
      <c r="C113" s="32" t="s">
        <v>1700</v>
      </c>
      <c r="D113" s="33"/>
    </row>
    <row r="114" spans="2:4" ht="31.5" customHeight="1">
      <c r="B114" s="75"/>
      <c r="C114" s="32" t="s">
        <v>1701</v>
      </c>
      <c r="D114" s="33" t="s">
        <v>1702</v>
      </c>
    </row>
    <row r="115" spans="2:4" ht="31.5" customHeight="1">
      <c r="B115" s="75"/>
      <c r="C115" s="32" t="s">
        <v>1771</v>
      </c>
      <c r="D115" s="33"/>
    </row>
    <row r="116" spans="2:4" ht="31.5" customHeight="1">
      <c r="B116" s="76"/>
      <c r="C116" s="32" t="s">
        <v>1703</v>
      </c>
      <c r="D116" s="33"/>
    </row>
    <row r="117" spans="2:4" ht="31.5" customHeight="1">
      <c r="B117" s="71" t="s">
        <v>1727</v>
      </c>
      <c r="C117" s="29" t="s">
        <v>1699</v>
      </c>
      <c r="D117" s="28"/>
    </row>
    <row r="118" spans="2:4" ht="31.5" customHeight="1">
      <c r="B118" s="72"/>
      <c r="C118" s="29" t="s">
        <v>1700</v>
      </c>
      <c r="D118" s="28"/>
    </row>
    <row r="119" spans="2:4" ht="31.5" customHeight="1">
      <c r="B119" s="72"/>
      <c r="C119" s="29" t="s">
        <v>1701</v>
      </c>
      <c r="D119" s="28" t="s">
        <v>1702</v>
      </c>
    </row>
    <row r="120" spans="2:4" ht="31.5" customHeight="1">
      <c r="B120" s="72"/>
      <c r="C120" s="29" t="s">
        <v>1771</v>
      </c>
      <c r="D120" s="28"/>
    </row>
    <row r="121" spans="2:4" ht="31.5" customHeight="1">
      <c r="B121" s="73"/>
      <c r="C121" s="29" t="s">
        <v>1703</v>
      </c>
      <c r="D121" s="28"/>
    </row>
    <row r="122" spans="2:4" ht="31.5" customHeight="1">
      <c r="B122" s="74" t="s">
        <v>1728</v>
      </c>
      <c r="C122" s="32" t="s">
        <v>1699</v>
      </c>
      <c r="D122" s="33"/>
    </row>
    <row r="123" spans="2:4" ht="31.5" customHeight="1">
      <c r="B123" s="75"/>
      <c r="C123" s="32" t="s">
        <v>1700</v>
      </c>
      <c r="D123" s="33"/>
    </row>
    <row r="124" spans="2:4" ht="31.5" customHeight="1">
      <c r="B124" s="75"/>
      <c r="C124" s="32" t="s">
        <v>1701</v>
      </c>
      <c r="D124" s="33" t="s">
        <v>1702</v>
      </c>
    </row>
    <row r="125" spans="2:4" ht="31.5" customHeight="1">
      <c r="B125" s="75"/>
      <c r="C125" s="32" t="s">
        <v>1771</v>
      </c>
      <c r="D125" s="33"/>
    </row>
    <row r="126" spans="2:4" ht="31.5" customHeight="1">
      <c r="B126" s="76"/>
      <c r="C126" s="32" t="s">
        <v>1703</v>
      </c>
      <c r="D126" s="33"/>
    </row>
    <row r="127" spans="2:4" ht="31.5" customHeight="1">
      <c r="B127" s="71" t="s">
        <v>1729</v>
      </c>
      <c r="C127" s="29" t="s">
        <v>1699</v>
      </c>
      <c r="D127" s="28"/>
    </row>
    <row r="128" spans="2:4" ht="31.5" customHeight="1">
      <c r="B128" s="72"/>
      <c r="C128" s="29" t="s">
        <v>1700</v>
      </c>
      <c r="D128" s="28"/>
    </row>
    <row r="129" spans="2:4" ht="31.5" customHeight="1">
      <c r="B129" s="72"/>
      <c r="C129" s="29" t="s">
        <v>1701</v>
      </c>
      <c r="D129" s="28" t="s">
        <v>1702</v>
      </c>
    </row>
    <row r="130" spans="2:4" ht="31.5" customHeight="1">
      <c r="B130" s="72"/>
      <c r="C130" s="29" t="s">
        <v>1771</v>
      </c>
      <c r="D130" s="28"/>
    </row>
    <row r="131" spans="2:4" ht="31.5" customHeight="1">
      <c r="B131" s="73"/>
      <c r="C131" s="29" t="s">
        <v>1703</v>
      </c>
      <c r="D131" s="28"/>
    </row>
    <row r="132" spans="2:4" ht="31.5" customHeight="1">
      <c r="B132" s="74" t="s">
        <v>1730</v>
      </c>
      <c r="C132" s="32" t="s">
        <v>1699</v>
      </c>
      <c r="D132" s="33"/>
    </row>
    <row r="133" spans="2:4" ht="31.5" customHeight="1">
      <c r="B133" s="75"/>
      <c r="C133" s="32" t="s">
        <v>1700</v>
      </c>
      <c r="D133" s="33"/>
    </row>
    <row r="134" spans="2:4" ht="31.5" customHeight="1">
      <c r="B134" s="75"/>
      <c r="C134" s="32" t="s">
        <v>1701</v>
      </c>
      <c r="D134" s="33" t="s">
        <v>1702</v>
      </c>
    </row>
    <row r="135" spans="2:4" ht="31.5" customHeight="1">
      <c r="B135" s="75"/>
      <c r="C135" s="32" t="s">
        <v>1771</v>
      </c>
      <c r="D135" s="33"/>
    </row>
    <row r="136" spans="2:4" ht="31.5" customHeight="1">
      <c r="B136" s="76"/>
      <c r="C136" s="32" t="s">
        <v>1703</v>
      </c>
      <c r="D136" s="33"/>
    </row>
    <row r="137" spans="2:4" ht="31.5" customHeight="1">
      <c r="B137" s="71" t="s">
        <v>1731</v>
      </c>
      <c r="C137" s="29" t="s">
        <v>1699</v>
      </c>
      <c r="D137" s="28"/>
    </row>
    <row r="138" spans="2:4" ht="31.5" customHeight="1">
      <c r="B138" s="72"/>
      <c r="C138" s="29" t="s">
        <v>1700</v>
      </c>
      <c r="D138" s="28"/>
    </row>
    <row r="139" spans="2:4" ht="31.5" customHeight="1">
      <c r="B139" s="72"/>
      <c r="C139" s="29" t="s">
        <v>1701</v>
      </c>
      <c r="D139" s="28" t="s">
        <v>1702</v>
      </c>
    </row>
    <row r="140" spans="2:4" ht="31.5" customHeight="1">
      <c r="B140" s="72"/>
      <c r="C140" s="29" t="s">
        <v>1771</v>
      </c>
      <c r="D140" s="28"/>
    </row>
    <row r="141" spans="2:4" ht="31.5" customHeight="1">
      <c r="B141" s="73"/>
      <c r="C141" s="29" t="s">
        <v>1703</v>
      </c>
      <c r="D141" s="28"/>
    </row>
    <row r="142" spans="2:4" ht="31.5" customHeight="1">
      <c r="B142" s="74" t="s">
        <v>1732</v>
      </c>
      <c r="C142" s="32" t="s">
        <v>1699</v>
      </c>
      <c r="D142" s="33"/>
    </row>
    <row r="143" spans="2:4" ht="31.5" customHeight="1">
      <c r="B143" s="75"/>
      <c r="C143" s="32" t="s">
        <v>1700</v>
      </c>
      <c r="D143" s="33"/>
    </row>
    <row r="144" spans="2:4" ht="31.5" customHeight="1">
      <c r="B144" s="75"/>
      <c r="C144" s="32" t="s">
        <v>1701</v>
      </c>
      <c r="D144" s="33" t="s">
        <v>1702</v>
      </c>
    </row>
    <row r="145" spans="2:4" ht="31.5" customHeight="1">
      <c r="B145" s="75"/>
      <c r="C145" s="32" t="s">
        <v>1771</v>
      </c>
      <c r="D145" s="33"/>
    </row>
    <row r="146" spans="2:4" ht="31.5" customHeight="1">
      <c r="B146" s="76"/>
      <c r="C146" s="32" t="s">
        <v>1703</v>
      </c>
      <c r="D146" s="33"/>
    </row>
    <row r="147" spans="2:4" ht="31.5" customHeight="1">
      <c r="B147" s="71" t="s">
        <v>1733</v>
      </c>
      <c r="C147" s="29" t="s">
        <v>1699</v>
      </c>
      <c r="D147" s="28"/>
    </row>
    <row r="148" spans="2:4" ht="31.5" customHeight="1">
      <c r="B148" s="72"/>
      <c r="C148" s="29" t="s">
        <v>1700</v>
      </c>
      <c r="D148" s="28"/>
    </row>
    <row r="149" spans="2:4" ht="31.5" customHeight="1">
      <c r="B149" s="72"/>
      <c r="C149" s="29" t="s">
        <v>1701</v>
      </c>
      <c r="D149" s="28" t="s">
        <v>1702</v>
      </c>
    </row>
    <row r="150" spans="2:4" ht="31.5" customHeight="1">
      <c r="B150" s="72"/>
      <c r="C150" s="29" t="s">
        <v>1771</v>
      </c>
      <c r="D150" s="28"/>
    </row>
    <row r="151" spans="2:4" ht="31.5" customHeight="1">
      <c r="B151" s="73"/>
      <c r="C151" s="29" t="s">
        <v>1703</v>
      </c>
      <c r="D151" s="28"/>
    </row>
    <row r="152" spans="2:4" ht="31.5" customHeight="1">
      <c r="B152" s="74" t="s">
        <v>1734</v>
      </c>
      <c r="C152" s="32" t="s">
        <v>1699</v>
      </c>
      <c r="D152" s="33"/>
    </row>
    <row r="153" spans="2:4" ht="31.5" customHeight="1">
      <c r="B153" s="75"/>
      <c r="C153" s="32" t="s">
        <v>1700</v>
      </c>
      <c r="D153" s="33"/>
    </row>
    <row r="154" spans="2:4" ht="31.5" customHeight="1">
      <c r="B154" s="75"/>
      <c r="C154" s="32" t="s">
        <v>1701</v>
      </c>
      <c r="D154" s="33" t="s">
        <v>1702</v>
      </c>
    </row>
    <row r="155" spans="2:4" ht="31.5" customHeight="1">
      <c r="B155" s="75"/>
      <c r="C155" s="32" t="s">
        <v>1771</v>
      </c>
      <c r="D155" s="33"/>
    </row>
    <row r="156" spans="2:4" ht="31.5" customHeight="1">
      <c r="B156" s="76"/>
      <c r="C156" s="32" t="s">
        <v>1703</v>
      </c>
      <c r="D156" s="33"/>
    </row>
    <row r="157" spans="2:4" ht="31.5" customHeight="1">
      <c r="B157" s="71" t="s">
        <v>1735</v>
      </c>
      <c r="C157" s="29" t="s">
        <v>1699</v>
      </c>
      <c r="D157" s="28"/>
    </row>
    <row r="158" spans="2:4" ht="31.5" customHeight="1">
      <c r="B158" s="72"/>
      <c r="C158" s="29" t="s">
        <v>1700</v>
      </c>
      <c r="D158" s="28"/>
    </row>
    <row r="159" spans="2:4" ht="31.5" customHeight="1">
      <c r="B159" s="72"/>
      <c r="C159" s="29" t="s">
        <v>1701</v>
      </c>
      <c r="D159" s="28" t="s">
        <v>1702</v>
      </c>
    </row>
    <row r="160" spans="2:4" ht="31.5" customHeight="1">
      <c r="B160" s="72"/>
      <c r="C160" s="29" t="s">
        <v>1771</v>
      </c>
      <c r="D160" s="28"/>
    </row>
    <row r="161" spans="2:4" ht="31.5" customHeight="1">
      <c r="B161" s="73"/>
      <c r="C161" s="29" t="s">
        <v>1703</v>
      </c>
      <c r="D161" s="28"/>
    </row>
    <row r="162" spans="2:4" ht="31.5" customHeight="1">
      <c r="B162" s="74" t="s">
        <v>1736</v>
      </c>
      <c r="C162" s="32" t="s">
        <v>1699</v>
      </c>
      <c r="D162" s="33"/>
    </row>
    <row r="163" spans="2:4" ht="31.5" customHeight="1">
      <c r="B163" s="75"/>
      <c r="C163" s="32" t="s">
        <v>1700</v>
      </c>
      <c r="D163" s="33"/>
    </row>
    <row r="164" spans="2:4" ht="31.5" customHeight="1">
      <c r="B164" s="75"/>
      <c r="C164" s="32" t="s">
        <v>1701</v>
      </c>
      <c r="D164" s="33" t="s">
        <v>1702</v>
      </c>
    </row>
    <row r="165" spans="2:4" ht="31.5" customHeight="1">
      <c r="B165" s="75"/>
      <c r="C165" s="32" t="s">
        <v>1771</v>
      </c>
      <c r="D165" s="33"/>
    </row>
    <row r="166" spans="2:4" ht="31.5" customHeight="1">
      <c r="B166" s="76"/>
      <c r="C166" s="32" t="s">
        <v>1703</v>
      </c>
      <c r="D166" s="33"/>
    </row>
    <row r="167" spans="2:4" ht="31.5" customHeight="1">
      <c r="B167" s="71" t="s">
        <v>1737</v>
      </c>
      <c r="C167" s="29" t="s">
        <v>1699</v>
      </c>
      <c r="D167" s="28"/>
    </row>
    <row r="168" spans="2:4" ht="31.5" customHeight="1">
      <c r="B168" s="72"/>
      <c r="C168" s="29" t="s">
        <v>1700</v>
      </c>
      <c r="D168" s="28"/>
    </row>
    <row r="169" spans="2:4" ht="31.5" customHeight="1">
      <c r="B169" s="72"/>
      <c r="C169" s="29" t="s">
        <v>1701</v>
      </c>
      <c r="D169" s="28" t="s">
        <v>1702</v>
      </c>
    </row>
    <row r="170" spans="2:4" ht="31.5" customHeight="1">
      <c r="B170" s="72"/>
      <c r="C170" s="29" t="s">
        <v>1771</v>
      </c>
      <c r="D170" s="28"/>
    </row>
    <row r="171" spans="2:4" ht="31.5" customHeight="1">
      <c r="B171" s="73"/>
      <c r="C171" s="29" t="s">
        <v>1703</v>
      </c>
      <c r="D171" s="28"/>
    </row>
    <row r="172" spans="2:4" ht="31.5" customHeight="1">
      <c r="B172" s="74" t="s">
        <v>1738</v>
      </c>
      <c r="C172" s="32" t="s">
        <v>1699</v>
      </c>
      <c r="D172" s="33"/>
    </row>
    <row r="173" spans="2:4" ht="31.5" customHeight="1">
      <c r="B173" s="75"/>
      <c r="C173" s="32" t="s">
        <v>1700</v>
      </c>
      <c r="D173" s="33"/>
    </row>
    <row r="174" spans="2:4" ht="31.5" customHeight="1">
      <c r="B174" s="75"/>
      <c r="C174" s="32" t="s">
        <v>1701</v>
      </c>
      <c r="D174" s="33" t="s">
        <v>1702</v>
      </c>
    </row>
    <row r="175" spans="2:4" ht="31.5" customHeight="1">
      <c r="B175" s="75"/>
      <c r="C175" s="32" t="s">
        <v>1771</v>
      </c>
      <c r="D175" s="33"/>
    </row>
    <row r="176" spans="2:4" ht="31.5" customHeight="1">
      <c r="B176" s="76"/>
      <c r="C176" s="32" t="s">
        <v>1703</v>
      </c>
      <c r="D176" s="33"/>
    </row>
    <row r="177" spans="2:4" ht="31.5" customHeight="1">
      <c r="B177" s="71" t="s">
        <v>1739</v>
      </c>
      <c r="C177" s="29" t="s">
        <v>1699</v>
      </c>
      <c r="D177" s="28"/>
    </row>
    <row r="178" spans="2:4" ht="31.5" customHeight="1">
      <c r="B178" s="72"/>
      <c r="C178" s="29" t="s">
        <v>1700</v>
      </c>
      <c r="D178" s="28"/>
    </row>
    <row r="179" spans="2:4" ht="31.5" customHeight="1">
      <c r="B179" s="72"/>
      <c r="C179" s="29" t="s">
        <v>1701</v>
      </c>
      <c r="D179" s="28" t="s">
        <v>1702</v>
      </c>
    </row>
    <row r="180" spans="2:4" ht="31.5" customHeight="1">
      <c r="B180" s="72"/>
      <c r="C180" s="29" t="s">
        <v>1771</v>
      </c>
      <c r="D180" s="28"/>
    </row>
    <row r="181" spans="2:4" ht="31.5" customHeight="1">
      <c r="B181" s="73"/>
      <c r="C181" s="29" t="s">
        <v>1703</v>
      </c>
      <c r="D181" s="28"/>
    </row>
    <row r="182" spans="2:4" ht="31.5" customHeight="1">
      <c r="B182" s="74" t="s">
        <v>1740</v>
      </c>
      <c r="C182" s="32" t="s">
        <v>1699</v>
      </c>
      <c r="D182" s="33"/>
    </row>
    <row r="183" spans="2:4" ht="31.5" customHeight="1">
      <c r="B183" s="75"/>
      <c r="C183" s="32" t="s">
        <v>1700</v>
      </c>
      <c r="D183" s="33"/>
    </row>
    <row r="184" spans="2:4" ht="31.5" customHeight="1">
      <c r="B184" s="75"/>
      <c r="C184" s="32" t="s">
        <v>1701</v>
      </c>
      <c r="D184" s="33" t="s">
        <v>1702</v>
      </c>
    </row>
    <row r="185" spans="2:4" ht="31.5" customHeight="1">
      <c r="B185" s="75"/>
      <c r="C185" s="32" t="s">
        <v>1771</v>
      </c>
      <c r="D185" s="33"/>
    </row>
    <row r="186" spans="2:4" ht="31.5" customHeight="1">
      <c r="B186" s="76"/>
      <c r="C186" s="32" t="s">
        <v>1703</v>
      </c>
      <c r="D186" s="33"/>
    </row>
    <row r="187" spans="2:4" ht="31.5" customHeight="1">
      <c r="B187" s="71" t="s">
        <v>1741</v>
      </c>
      <c r="C187" s="29" t="s">
        <v>1699</v>
      </c>
      <c r="D187" s="28"/>
    </row>
    <row r="188" spans="2:4" ht="31.5" customHeight="1">
      <c r="B188" s="72"/>
      <c r="C188" s="29" t="s">
        <v>1700</v>
      </c>
      <c r="D188" s="28"/>
    </row>
    <row r="189" spans="2:4" ht="31.5" customHeight="1">
      <c r="B189" s="72"/>
      <c r="C189" s="29" t="s">
        <v>1701</v>
      </c>
      <c r="D189" s="28" t="s">
        <v>1702</v>
      </c>
    </row>
    <row r="190" spans="2:4" ht="31.5" customHeight="1">
      <c r="B190" s="72"/>
      <c r="C190" s="29" t="s">
        <v>1771</v>
      </c>
      <c r="D190" s="28"/>
    </row>
    <row r="191" spans="2:4" ht="31.5" customHeight="1">
      <c r="B191" s="73"/>
      <c r="C191" s="29" t="s">
        <v>1703</v>
      </c>
      <c r="D191" s="28"/>
    </row>
    <row r="192" spans="2:4" ht="31.5" customHeight="1">
      <c r="B192" s="74" t="s">
        <v>1742</v>
      </c>
      <c r="C192" s="32" t="s">
        <v>1699</v>
      </c>
      <c r="D192" s="33"/>
    </row>
    <row r="193" spans="2:4" ht="31.5" customHeight="1">
      <c r="B193" s="75"/>
      <c r="C193" s="32" t="s">
        <v>1700</v>
      </c>
      <c r="D193" s="33"/>
    </row>
    <row r="194" spans="2:4" ht="31.5" customHeight="1">
      <c r="B194" s="75"/>
      <c r="C194" s="32" t="s">
        <v>1701</v>
      </c>
      <c r="D194" s="33" t="s">
        <v>1702</v>
      </c>
    </row>
    <row r="195" spans="2:4" ht="31.5" customHeight="1">
      <c r="B195" s="75"/>
      <c r="C195" s="32" t="s">
        <v>1771</v>
      </c>
      <c r="D195" s="33"/>
    </row>
    <row r="196" spans="2:4" ht="31.5" customHeight="1">
      <c r="B196" s="76"/>
      <c r="C196" s="32" t="s">
        <v>1703</v>
      </c>
      <c r="D196" s="33"/>
    </row>
    <row r="197" spans="2:4" ht="31.5" customHeight="1">
      <c r="B197" s="71" t="s">
        <v>1743</v>
      </c>
      <c r="C197" s="29" t="s">
        <v>1699</v>
      </c>
      <c r="D197" s="28"/>
    </row>
    <row r="198" spans="2:4" ht="31.5" customHeight="1">
      <c r="B198" s="72"/>
      <c r="C198" s="29" t="s">
        <v>1700</v>
      </c>
      <c r="D198" s="28"/>
    </row>
    <row r="199" spans="2:4" ht="31.5" customHeight="1">
      <c r="B199" s="72"/>
      <c r="C199" s="29" t="s">
        <v>1701</v>
      </c>
      <c r="D199" s="28" t="s">
        <v>1702</v>
      </c>
    </row>
    <row r="200" spans="2:4" ht="31.5" customHeight="1">
      <c r="B200" s="72"/>
      <c r="C200" s="29" t="s">
        <v>1771</v>
      </c>
      <c r="D200" s="28"/>
    </row>
    <row r="201" spans="2:4" ht="31.5" customHeight="1">
      <c r="B201" s="73"/>
      <c r="C201" s="29" t="s">
        <v>1703</v>
      </c>
      <c r="D201" s="28"/>
    </row>
    <row r="202" spans="2:4" ht="31.5" customHeight="1">
      <c r="B202" s="74" t="s">
        <v>1744</v>
      </c>
      <c r="C202" s="32" t="s">
        <v>1699</v>
      </c>
      <c r="D202" s="33"/>
    </row>
    <row r="203" spans="2:4" ht="31.5" customHeight="1">
      <c r="B203" s="75"/>
      <c r="C203" s="32" t="s">
        <v>1700</v>
      </c>
      <c r="D203" s="33"/>
    </row>
    <row r="204" spans="2:4" ht="31.5" customHeight="1">
      <c r="B204" s="75"/>
      <c r="C204" s="32" t="s">
        <v>1701</v>
      </c>
      <c r="D204" s="33" t="s">
        <v>1702</v>
      </c>
    </row>
    <row r="205" spans="2:4" ht="31.5" customHeight="1">
      <c r="B205" s="75"/>
      <c r="C205" s="32" t="s">
        <v>1771</v>
      </c>
      <c r="D205" s="33"/>
    </row>
    <row r="206" spans="2:4" ht="31.5" customHeight="1">
      <c r="B206" s="76"/>
      <c r="C206" s="32" t="s">
        <v>1703</v>
      </c>
      <c r="D206" s="33"/>
    </row>
    <row r="207" spans="2:4" ht="31.5" customHeight="1">
      <c r="B207" s="71" t="s">
        <v>1745</v>
      </c>
      <c r="C207" s="29" t="s">
        <v>1699</v>
      </c>
      <c r="D207" s="28"/>
    </row>
    <row r="208" spans="2:4" ht="31.5" customHeight="1">
      <c r="B208" s="72"/>
      <c r="C208" s="29" t="s">
        <v>1700</v>
      </c>
      <c r="D208" s="28"/>
    </row>
    <row r="209" spans="2:4" ht="31.5" customHeight="1">
      <c r="B209" s="72"/>
      <c r="C209" s="29" t="s">
        <v>1701</v>
      </c>
      <c r="D209" s="28" t="s">
        <v>1702</v>
      </c>
    </row>
    <row r="210" spans="2:4" ht="31.5" customHeight="1">
      <c r="B210" s="72"/>
      <c r="C210" s="29" t="s">
        <v>1771</v>
      </c>
      <c r="D210" s="28"/>
    </row>
    <row r="211" spans="2:4" ht="31.5" customHeight="1">
      <c r="B211" s="73"/>
      <c r="C211" s="29" t="s">
        <v>1703</v>
      </c>
      <c r="D211" s="28"/>
    </row>
    <row r="212" spans="2:4" ht="31.5" customHeight="1">
      <c r="B212" s="74" t="s">
        <v>1746</v>
      </c>
      <c r="C212" s="32" t="s">
        <v>1699</v>
      </c>
      <c r="D212" s="33"/>
    </row>
    <row r="213" spans="2:4" ht="31.5" customHeight="1">
      <c r="B213" s="75"/>
      <c r="C213" s="32" t="s">
        <v>1700</v>
      </c>
      <c r="D213" s="33"/>
    </row>
    <row r="214" spans="2:4" ht="31.5" customHeight="1">
      <c r="B214" s="75"/>
      <c r="C214" s="32" t="s">
        <v>1701</v>
      </c>
      <c r="D214" s="33" t="s">
        <v>1702</v>
      </c>
    </row>
    <row r="215" spans="2:4" ht="31.5" customHeight="1">
      <c r="B215" s="75"/>
      <c r="C215" s="32" t="s">
        <v>1771</v>
      </c>
      <c r="D215" s="33"/>
    </row>
    <row r="216" spans="2:4" ht="31.5" customHeight="1">
      <c r="B216" s="76"/>
      <c r="C216" s="32" t="s">
        <v>1703</v>
      </c>
      <c r="D216" s="33"/>
    </row>
    <row r="217" spans="2:4" ht="31.5" customHeight="1">
      <c r="B217" s="71" t="s">
        <v>1747</v>
      </c>
      <c r="C217" s="29" t="s">
        <v>1699</v>
      </c>
      <c r="D217" s="28"/>
    </row>
    <row r="218" spans="2:4" ht="31.5" customHeight="1">
      <c r="B218" s="72"/>
      <c r="C218" s="29" t="s">
        <v>1700</v>
      </c>
      <c r="D218" s="28"/>
    </row>
    <row r="219" spans="2:4" ht="31.5" customHeight="1">
      <c r="B219" s="72"/>
      <c r="C219" s="29" t="s">
        <v>1701</v>
      </c>
      <c r="D219" s="28" t="s">
        <v>1702</v>
      </c>
    </row>
    <row r="220" spans="2:4" ht="31.5" customHeight="1">
      <c r="B220" s="72"/>
      <c r="C220" s="29" t="s">
        <v>1771</v>
      </c>
      <c r="D220" s="28"/>
    </row>
    <row r="221" spans="2:4" ht="31.5" customHeight="1">
      <c r="B221" s="73"/>
      <c r="C221" s="29" t="s">
        <v>1703</v>
      </c>
      <c r="D221" s="28"/>
    </row>
    <row r="222" spans="2:4" ht="31.5" customHeight="1">
      <c r="B222" s="74" t="s">
        <v>1748</v>
      </c>
      <c r="C222" s="32" t="s">
        <v>1699</v>
      </c>
      <c r="D222" s="33"/>
    </row>
    <row r="223" spans="2:4" ht="31.5" customHeight="1">
      <c r="B223" s="75"/>
      <c r="C223" s="32" t="s">
        <v>1700</v>
      </c>
      <c r="D223" s="33"/>
    </row>
    <row r="224" spans="2:4" ht="31.5" customHeight="1">
      <c r="B224" s="75"/>
      <c r="C224" s="32" t="s">
        <v>1701</v>
      </c>
      <c r="D224" s="33" t="s">
        <v>1702</v>
      </c>
    </row>
    <row r="225" spans="2:4" ht="31.5" customHeight="1">
      <c r="B225" s="75"/>
      <c r="C225" s="32" t="s">
        <v>1771</v>
      </c>
      <c r="D225" s="33"/>
    </row>
    <row r="226" spans="2:4" ht="31.5" customHeight="1">
      <c r="B226" s="76"/>
      <c r="C226" s="32" t="s">
        <v>1703</v>
      </c>
      <c r="D226" s="33"/>
    </row>
    <row r="227" spans="2:4" ht="31.5" customHeight="1">
      <c r="B227" s="71" t="s">
        <v>1749</v>
      </c>
      <c r="C227" s="29" t="s">
        <v>1699</v>
      </c>
      <c r="D227" s="28"/>
    </row>
    <row r="228" spans="2:4" ht="31.5" customHeight="1">
      <c r="B228" s="72"/>
      <c r="C228" s="29" t="s">
        <v>1700</v>
      </c>
      <c r="D228" s="28"/>
    </row>
    <row r="229" spans="2:4" ht="31.5" customHeight="1">
      <c r="B229" s="72"/>
      <c r="C229" s="29" t="s">
        <v>1701</v>
      </c>
      <c r="D229" s="28" t="s">
        <v>1702</v>
      </c>
    </row>
    <row r="230" spans="2:4" ht="31.5" customHeight="1">
      <c r="B230" s="72"/>
      <c r="C230" s="29" t="s">
        <v>1771</v>
      </c>
      <c r="D230" s="28"/>
    </row>
    <row r="231" spans="2:4" ht="31.5" customHeight="1">
      <c r="B231" s="73"/>
      <c r="C231" s="29" t="s">
        <v>1703</v>
      </c>
      <c r="D231" s="28"/>
    </row>
    <row r="232" spans="2:4" ht="31.5" customHeight="1">
      <c r="B232" s="74" t="s">
        <v>1750</v>
      </c>
      <c r="C232" s="32" t="s">
        <v>1699</v>
      </c>
      <c r="D232" s="33"/>
    </row>
    <row r="233" spans="2:4" ht="31.5" customHeight="1">
      <c r="B233" s="75"/>
      <c r="C233" s="32" t="s">
        <v>1700</v>
      </c>
      <c r="D233" s="33"/>
    </row>
    <row r="234" spans="2:4" ht="31.5" customHeight="1">
      <c r="B234" s="75"/>
      <c r="C234" s="32" t="s">
        <v>1701</v>
      </c>
      <c r="D234" s="33" t="s">
        <v>1702</v>
      </c>
    </row>
    <row r="235" spans="2:4" ht="31.5" customHeight="1">
      <c r="B235" s="75"/>
      <c r="C235" s="32" t="s">
        <v>1771</v>
      </c>
      <c r="D235" s="33"/>
    </row>
    <row r="236" spans="2:4" ht="31.5" customHeight="1">
      <c r="B236" s="76"/>
      <c r="C236" s="32" t="s">
        <v>1703</v>
      </c>
      <c r="D236" s="33"/>
    </row>
    <row r="237" spans="2:4" ht="31.5" customHeight="1">
      <c r="B237" s="71" t="s">
        <v>1751</v>
      </c>
      <c r="C237" s="29" t="s">
        <v>1699</v>
      </c>
      <c r="D237" s="28"/>
    </row>
    <row r="238" spans="2:4" ht="31.5" customHeight="1">
      <c r="B238" s="72"/>
      <c r="C238" s="29" t="s">
        <v>1700</v>
      </c>
      <c r="D238" s="28"/>
    </row>
    <row r="239" spans="2:4" ht="31.5" customHeight="1">
      <c r="B239" s="72"/>
      <c r="C239" s="29" t="s">
        <v>1701</v>
      </c>
      <c r="D239" s="28" t="s">
        <v>1702</v>
      </c>
    </row>
    <row r="240" spans="2:4" ht="31.5" customHeight="1">
      <c r="B240" s="72"/>
      <c r="C240" s="29" t="s">
        <v>1771</v>
      </c>
      <c r="D240" s="28"/>
    </row>
    <row r="241" spans="2:4" ht="31.5" customHeight="1">
      <c r="B241" s="73"/>
      <c r="C241" s="29" t="s">
        <v>1703</v>
      </c>
      <c r="D241" s="28"/>
    </row>
    <row r="242" spans="2:4" ht="31.5" customHeight="1">
      <c r="B242" s="74" t="s">
        <v>1752</v>
      </c>
      <c r="C242" s="32" t="s">
        <v>1699</v>
      </c>
      <c r="D242" s="33"/>
    </row>
    <row r="243" spans="2:4" ht="31.5" customHeight="1">
      <c r="B243" s="75"/>
      <c r="C243" s="32" t="s">
        <v>1700</v>
      </c>
      <c r="D243" s="33"/>
    </row>
    <row r="244" spans="2:4" ht="31.5" customHeight="1">
      <c r="B244" s="75"/>
      <c r="C244" s="32" t="s">
        <v>1701</v>
      </c>
      <c r="D244" s="33" t="s">
        <v>1702</v>
      </c>
    </row>
    <row r="245" spans="2:4" ht="31.5" customHeight="1">
      <c r="B245" s="75"/>
      <c r="C245" s="32" t="s">
        <v>1771</v>
      </c>
      <c r="D245" s="33"/>
    </row>
    <row r="246" spans="2:4" ht="31.5" customHeight="1">
      <c r="B246" s="76"/>
      <c r="C246" s="32" t="s">
        <v>1703</v>
      </c>
      <c r="D246" s="33"/>
    </row>
  </sheetData>
  <sheetProtection formatCells="0" formatColumns="0" formatRows="0" insertRows="0" deleteRows="0"/>
  <mergeCells count="51">
    <mergeCell ref="B42:B46"/>
    <mergeCell ref="B47:B51"/>
    <mergeCell ref="B17:B21"/>
    <mergeCell ref="B22:B26"/>
    <mergeCell ref="B27:B31"/>
    <mergeCell ref="B32:B36"/>
    <mergeCell ref="B37:B41"/>
    <mergeCell ref="C3:D3"/>
    <mergeCell ref="C4:D4"/>
    <mergeCell ref="C5:D5"/>
    <mergeCell ref="B7:B11"/>
    <mergeCell ref="B12:B16"/>
    <mergeCell ref="B52:B56"/>
    <mergeCell ref="B57:B61"/>
    <mergeCell ref="B152:B156"/>
    <mergeCell ref="B157:B161"/>
    <mergeCell ref="B162:B166"/>
    <mergeCell ref="B62:B66"/>
    <mergeCell ref="B67:B71"/>
    <mergeCell ref="B72:B76"/>
    <mergeCell ref="B77:B81"/>
    <mergeCell ref="B167:B17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242:B246"/>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1"/>
  </sheetPr>
  <dimension ref="C2:E9"/>
  <sheetViews>
    <sheetView zoomScale="115" zoomScaleNormal="115" workbookViewId="0"/>
  </sheetViews>
  <sheetFormatPr baseColWidth="10" defaultColWidth="11.42578125" defaultRowHeight="15"/>
  <cols>
    <col min="1" max="2" width="11.42578125" style="1"/>
    <col min="3" max="3" width="32.5703125" style="1" customWidth="1"/>
    <col min="4" max="4" width="27.85546875" style="17" customWidth="1"/>
    <col min="5" max="5" width="16.7109375" style="17" customWidth="1"/>
    <col min="6" max="16384" width="11.42578125" style="1"/>
  </cols>
  <sheetData>
    <row r="2" spans="3:5">
      <c r="C2" s="98" t="s">
        <v>1519</v>
      </c>
      <c r="D2" s="98"/>
    </row>
    <row r="4" spans="3:5">
      <c r="D4" s="20" t="s">
        <v>1520</v>
      </c>
      <c r="E4" s="20" t="s">
        <v>1528</v>
      </c>
    </row>
    <row r="5" spans="3:5">
      <c r="C5" s="16" t="s">
        <v>1522</v>
      </c>
      <c r="D5" s="21">
        <f>+' Aparatos y Equipos - Hipótesis'!D6+'Aparatos y Equipos - Exclusivo'!D6:G6</f>
        <v>0</v>
      </c>
      <c r="E5" s="23" t="e">
        <f>+D5/$D$9</f>
        <v>#DIV/0!</v>
      </c>
    </row>
    <row r="6" spans="3:5">
      <c r="C6" s="16" t="s">
        <v>1525</v>
      </c>
      <c r="D6" s="21">
        <f>'Edificación e instalaciones - E'!D6:G6+'Instalaciones renovables'!D4</f>
        <v>0</v>
      </c>
      <c r="E6" s="23" t="e">
        <f t="shared" ref="E6:E8" si="0">+D6/$D$9</f>
        <v>#DIV/0!</v>
      </c>
    </row>
    <row r="7" spans="3:5">
      <c r="C7" s="16" t="s">
        <v>1526</v>
      </c>
      <c r="D7" s="21">
        <f>+'Activos inmateriales'!D6</f>
        <v>0</v>
      </c>
      <c r="E7" s="23" t="e">
        <f t="shared" si="0"/>
        <v>#DIV/0!</v>
      </c>
    </row>
    <row r="8" spans="3:5">
      <c r="C8" s="16" t="s">
        <v>1527</v>
      </c>
      <c r="D8" s="21">
        <f>+'Colaboraciones externas'!D6</f>
        <v>0</v>
      </c>
      <c r="E8" s="23" t="e">
        <f t="shared" si="0"/>
        <v>#DIV/0!</v>
      </c>
    </row>
    <row r="9" spans="3:5">
      <c r="C9" s="18" t="s">
        <v>1521</v>
      </c>
      <c r="D9" s="19">
        <f>+SUM(D5:D8)</f>
        <v>0</v>
      </c>
      <c r="E9" s="22" t="e">
        <f>+SUM(E5:E8)</f>
        <v>#DIV/0!</v>
      </c>
    </row>
  </sheetData>
  <mergeCells count="1">
    <mergeCell ref="C2:D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C2:H502"/>
  <sheetViews>
    <sheetView topLeftCell="A163" workbookViewId="0">
      <selection activeCell="H3" sqref="H3:H5"/>
    </sheetView>
  </sheetViews>
  <sheetFormatPr baseColWidth="10" defaultColWidth="11.42578125" defaultRowHeight="15"/>
  <cols>
    <col min="1" max="5" width="11.42578125" style="4"/>
    <col min="6" max="6" width="16.42578125" style="4" bestFit="1" customWidth="1"/>
    <col min="7" max="7" width="20" style="4" bestFit="1" customWidth="1"/>
    <col min="8" max="8" width="15" style="4" bestFit="1" customWidth="1"/>
    <col min="9" max="16384" width="11.42578125" style="4"/>
  </cols>
  <sheetData>
    <row r="2" spans="3:8">
      <c r="C2" s="4" t="s">
        <v>217</v>
      </c>
      <c r="D2" s="4" t="s">
        <v>131</v>
      </c>
      <c r="E2" s="4" t="s">
        <v>1026</v>
      </c>
      <c r="F2" s="4" t="s">
        <v>218</v>
      </c>
      <c r="G2" s="4" t="s">
        <v>45</v>
      </c>
      <c r="H2" s="4" t="s">
        <v>1512</v>
      </c>
    </row>
    <row r="3" spans="3:8">
      <c r="C3" s="3" t="s">
        <v>0</v>
      </c>
      <c r="D3" s="2" t="s">
        <v>15</v>
      </c>
      <c r="E3" s="2" t="s">
        <v>30</v>
      </c>
      <c r="F3" s="5" t="s">
        <v>219</v>
      </c>
      <c r="G3" s="5" t="s">
        <v>223</v>
      </c>
      <c r="H3" s="5" t="s">
        <v>1513</v>
      </c>
    </row>
    <row r="4" spans="3:8">
      <c r="C4" s="3" t="s">
        <v>1</v>
      </c>
      <c r="D4" s="2" t="s">
        <v>16</v>
      </c>
      <c r="E4" s="2" t="s">
        <v>31</v>
      </c>
      <c r="F4" s="5" t="s">
        <v>220</v>
      </c>
      <c r="G4" s="5" t="s">
        <v>224</v>
      </c>
      <c r="H4" s="5" t="s">
        <v>1514</v>
      </c>
    </row>
    <row r="5" spans="3:8">
      <c r="C5" s="3" t="s">
        <v>2</v>
      </c>
      <c r="D5" s="2" t="s">
        <v>17</v>
      </c>
      <c r="E5" s="2" t="s">
        <v>32</v>
      </c>
      <c r="F5" s="5" t="s">
        <v>221</v>
      </c>
      <c r="G5" s="5" t="s">
        <v>225</v>
      </c>
      <c r="H5" s="5" t="s">
        <v>1515</v>
      </c>
    </row>
    <row r="6" spans="3:8">
      <c r="C6" s="3" t="s">
        <v>3</v>
      </c>
      <c r="D6" s="2" t="s">
        <v>18</v>
      </c>
      <c r="E6" s="2" t="s">
        <v>33</v>
      </c>
      <c r="F6" s="5" t="s">
        <v>222</v>
      </c>
      <c r="G6" s="5"/>
    </row>
    <row r="7" spans="3:8">
      <c r="C7" s="3" t="s">
        <v>4</v>
      </c>
      <c r="D7" s="2" t="s">
        <v>19</v>
      </c>
      <c r="E7" s="2" t="s">
        <v>34</v>
      </c>
      <c r="F7" s="5"/>
    </row>
    <row r="8" spans="3:8">
      <c r="C8" s="3" t="s">
        <v>5</v>
      </c>
      <c r="D8" s="2" t="s">
        <v>20</v>
      </c>
      <c r="E8" s="2" t="s">
        <v>35</v>
      </c>
    </row>
    <row r="9" spans="3:8">
      <c r="C9" s="3" t="s">
        <v>6</v>
      </c>
      <c r="D9" s="2" t="s">
        <v>21</v>
      </c>
      <c r="E9" s="2" t="s">
        <v>36</v>
      </c>
    </row>
    <row r="10" spans="3:8">
      <c r="C10" s="3" t="s">
        <v>7</v>
      </c>
      <c r="D10" s="2" t="s">
        <v>22</v>
      </c>
      <c r="E10" s="2" t="s">
        <v>37</v>
      </c>
    </row>
    <row r="11" spans="3:8">
      <c r="C11" s="3" t="s">
        <v>8</v>
      </c>
      <c r="D11" s="2" t="s">
        <v>23</v>
      </c>
      <c r="E11" s="2" t="s">
        <v>38</v>
      </c>
    </row>
    <row r="12" spans="3:8">
      <c r="C12" s="3" t="s">
        <v>9</v>
      </c>
      <c r="D12" s="2" t="s">
        <v>24</v>
      </c>
      <c r="E12" s="2" t="s">
        <v>39</v>
      </c>
    </row>
    <row r="13" spans="3:8">
      <c r="C13" s="3" t="s">
        <v>10</v>
      </c>
      <c r="D13" s="2" t="s">
        <v>25</v>
      </c>
      <c r="E13" s="2" t="s">
        <v>40</v>
      </c>
    </row>
    <row r="14" spans="3:8">
      <c r="C14" s="3" t="s">
        <v>11</v>
      </c>
      <c r="D14" s="2" t="s">
        <v>26</v>
      </c>
      <c r="E14" s="2" t="s">
        <v>41</v>
      </c>
    </row>
    <row r="15" spans="3:8">
      <c r="C15" s="3" t="s">
        <v>12</v>
      </c>
      <c r="D15" s="2" t="s">
        <v>27</v>
      </c>
      <c r="E15" s="2" t="s">
        <v>42</v>
      </c>
    </row>
    <row r="16" spans="3:8">
      <c r="C16" s="3" t="s">
        <v>13</v>
      </c>
      <c r="D16" s="2" t="s">
        <v>28</v>
      </c>
      <c r="E16" s="2" t="s">
        <v>43</v>
      </c>
    </row>
    <row r="17" spans="3:5">
      <c r="C17" s="3" t="s">
        <v>14</v>
      </c>
      <c r="D17" s="2" t="s">
        <v>29</v>
      </c>
      <c r="E17" s="2" t="s">
        <v>44</v>
      </c>
    </row>
    <row r="18" spans="3:5">
      <c r="C18" s="3" t="s">
        <v>132</v>
      </c>
      <c r="D18" s="2" t="s">
        <v>46</v>
      </c>
      <c r="E18" s="2" t="s">
        <v>1027</v>
      </c>
    </row>
    <row r="19" spans="3:5">
      <c r="C19" s="3" t="s">
        <v>133</v>
      </c>
      <c r="D19" s="2" t="s">
        <v>47</v>
      </c>
      <c r="E19" s="2" t="s">
        <v>1028</v>
      </c>
    </row>
    <row r="20" spans="3:5">
      <c r="C20" s="3" t="s">
        <v>134</v>
      </c>
      <c r="D20" s="2" t="s">
        <v>48</v>
      </c>
      <c r="E20" s="2" t="s">
        <v>1029</v>
      </c>
    </row>
    <row r="21" spans="3:5">
      <c r="C21" s="3" t="s">
        <v>135</v>
      </c>
      <c r="D21" s="2" t="s">
        <v>49</v>
      </c>
      <c r="E21" s="2" t="s">
        <v>1030</v>
      </c>
    </row>
    <row r="22" spans="3:5">
      <c r="C22" s="3" t="s">
        <v>136</v>
      </c>
      <c r="D22" s="2" t="s">
        <v>50</v>
      </c>
      <c r="E22" s="2" t="s">
        <v>1031</v>
      </c>
    </row>
    <row r="23" spans="3:5">
      <c r="C23" s="3" t="s">
        <v>137</v>
      </c>
      <c r="D23" s="2" t="s">
        <v>51</v>
      </c>
      <c r="E23" s="2" t="s">
        <v>1032</v>
      </c>
    </row>
    <row r="24" spans="3:5">
      <c r="C24" s="3" t="s">
        <v>138</v>
      </c>
      <c r="D24" s="2" t="s">
        <v>52</v>
      </c>
      <c r="E24" s="2" t="s">
        <v>1033</v>
      </c>
    </row>
    <row r="25" spans="3:5">
      <c r="C25" s="3" t="s">
        <v>139</v>
      </c>
      <c r="D25" s="2" t="s">
        <v>53</v>
      </c>
      <c r="E25" s="2" t="s">
        <v>1034</v>
      </c>
    </row>
    <row r="26" spans="3:5">
      <c r="C26" s="3" t="s">
        <v>140</v>
      </c>
      <c r="D26" s="2" t="s">
        <v>54</v>
      </c>
      <c r="E26" s="2" t="s">
        <v>1035</v>
      </c>
    </row>
    <row r="27" spans="3:5">
      <c r="C27" s="3" t="s">
        <v>141</v>
      </c>
      <c r="D27" s="2" t="s">
        <v>55</v>
      </c>
      <c r="E27" s="2" t="s">
        <v>1036</v>
      </c>
    </row>
    <row r="28" spans="3:5">
      <c r="C28" s="3" t="s">
        <v>142</v>
      </c>
      <c r="D28" s="2" t="s">
        <v>56</v>
      </c>
      <c r="E28" s="2" t="s">
        <v>1037</v>
      </c>
    </row>
    <row r="29" spans="3:5">
      <c r="C29" s="3" t="s">
        <v>143</v>
      </c>
      <c r="D29" s="2" t="s">
        <v>57</v>
      </c>
      <c r="E29" s="2" t="s">
        <v>1038</v>
      </c>
    </row>
    <row r="30" spans="3:5">
      <c r="C30" s="3" t="s">
        <v>144</v>
      </c>
      <c r="D30" s="2" t="s">
        <v>58</v>
      </c>
      <c r="E30" s="2" t="s">
        <v>1039</v>
      </c>
    </row>
    <row r="31" spans="3:5">
      <c r="C31" s="3" t="s">
        <v>145</v>
      </c>
      <c r="D31" s="2" t="s">
        <v>59</v>
      </c>
      <c r="E31" s="2" t="s">
        <v>1040</v>
      </c>
    </row>
    <row r="32" spans="3:5">
      <c r="C32" s="3" t="s">
        <v>146</v>
      </c>
      <c r="D32" s="2" t="s">
        <v>60</v>
      </c>
      <c r="E32" s="2" t="s">
        <v>1041</v>
      </c>
    </row>
    <row r="33" spans="3:5">
      <c r="C33" s="3" t="s">
        <v>147</v>
      </c>
      <c r="D33" s="2" t="s">
        <v>61</v>
      </c>
      <c r="E33" s="2" t="s">
        <v>1042</v>
      </c>
    </row>
    <row r="34" spans="3:5">
      <c r="C34" s="3" t="s">
        <v>148</v>
      </c>
      <c r="D34" s="2" t="s">
        <v>62</v>
      </c>
      <c r="E34" s="2" t="s">
        <v>1043</v>
      </c>
    </row>
    <row r="35" spans="3:5">
      <c r="C35" s="3" t="s">
        <v>149</v>
      </c>
      <c r="D35" s="2" t="s">
        <v>63</v>
      </c>
      <c r="E35" s="2" t="s">
        <v>1044</v>
      </c>
    </row>
    <row r="36" spans="3:5">
      <c r="C36" s="3" t="s">
        <v>150</v>
      </c>
      <c r="D36" s="2" t="s">
        <v>64</v>
      </c>
      <c r="E36" s="2" t="s">
        <v>1045</v>
      </c>
    </row>
    <row r="37" spans="3:5">
      <c r="C37" s="3" t="s">
        <v>151</v>
      </c>
      <c r="D37" s="2" t="s">
        <v>65</v>
      </c>
      <c r="E37" s="2" t="s">
        <v>1046</v>
      </c>
    </row>
    <row r="38" spans="3:5">
      <c r="C38" s="3" t="s">
        <v>152</v>
      </c>
      <c r="D38" s="2" t="s">
        <v>66</v>
      </c>
      <c r="E38" s="2" t="s">
        <v>1047</v>
      </c>
    </row>
    <row r="39" spans="3:5">
      <c r="C39" s="3" t="s">
        <v>153</v>
      </c>
      <c r="D39" s="2" t="s">
        <v>67</v>
      </c>
      <c r="E39" s="2" t="s">
        <v>1048</v>
      </c>
    </row>
    <row r="40" spans="3:5">
      <c r="C40" s="3" t="s">
        <v>154</v>
      </c>
      <c r="D40" s="2" t="s">
        <v>68</v>
      </c>
      <c r="E40" s="2" t="s">
        <v>1049</v>
      </c>
    </row>
    <row r="41" spans="3:5">
      <c r="C41" s="3" t="s">
        <v>155</v>
      </c>
      <c r="D41" s="2" t="s">
        <v>69</v>
      </c>
      <c r="E41" s="2" t="s">
        <v>1050</v>
      </c>
    </row>
    <row r="42" spans="3:5">
      <c r="C42" s="3" t="s">
        <v>156</v>
      </c>
      <c r="D42" s="2" t="s">
        <v>70</v>
      </c>
      <c r="E42" s="2" t="s">
        <v>1051</v>
      </c>
    </row>
    <row r="43" spans="3:5">
      <c r="C43" s="3" t="s">
        <v>157</v>
      </c>
      <c r="D43" s="2" t="s">
        <v>71</v>
      </c>
      <c r="E43" s="2" t="s">
        <v>1052</v>
      </c>
    </row>
    <row r="44" spans="3:5">
      <c r="C44" s="3" t="s">
        <v>158</v>
      </c>
      <c r="D44" s="2" t="s">
        <v>72</v>
      </c>
      <c r="E44" s="2" t="s">
        <v>1053</v>
      </c>
    </row>
    <row r="45" spans="3:5">
      <c r="C45" s="3" t="s">
        <v>159</v>
      </c>
      <c r="D45" s="2" t="s">
        <v>73</v>
      </c>
      <c r="E45" s="2" t="s">
        <v>1054</v>
      </c>
    </row>
    <row r="46" spans="3:5">
      <c r="C46" s="3" t="s">
        <v>160</v>
      </c>
      <c r="D46" s="2" t="s">
        <v>74</v>
      </c>
      <c r="E46" s="2" t="s">
        <v>1055</v>
      </c>
    </row>
    <row r="47" spans="3:5">
      <c r="C47" s="3" t="s">
        <v>161</v>
      </c>
      <c r="D47" s="2" t="s">
        <v>75</v>
      </c>
      <c r="E47" s="2" t="s">
        <v>1056</v>
      </c>
    </row>
    <row r="48" spans="3:5">
      <c r="C48" s="3" t="s">
        <v>162</v>
      </c>
      <c r="D48" s="2" t="s">
        <v>76</v>
      </c>
      <c r="E48" s="2" t="s">
        <v>1057</v>
      </c>
    </row>
    <row r="49" spans="3:5">
      <c r="C49" s="3" t="s">
        <v>163</v>
      </c>
      <c r="D49" s="2" t="s">
        <v>77</v>
      </c>
      <c r="E49" s="2" t="s">
        <v>1058</v>
      </c>
    </row>
    <row r="50" spans="3:5">
      <c r="C50" s="3" t="s">
        <v>164</v>
      </c>
      <c r="D50" s="2" t="s">
        <v>78</v>
      </c>
      <c r="E50" s="2" t="s">
        <v>1059</v>
      </c>
    </row>
    <row r="51" spans="3:5">
      <c r="C51" s="3" t="s">
        <v>165</v>
      </c>
      <c r="D51" s="2" t="s">
        <v>79</v>
      </c>
      <c r="E51" s="2" t="s">
        <v>1060</v>
      </c>
    </row>
    <row r="52" spans="3:5">
      <c r="C52" s="3" t="s">
        <v>166</v>
      </c>
      <c r="D52" s="2" t="s">
        <v>80</v>
      </c>
      <c r="E52" s="2" t="s">
        <v>1061</v>
      </c>
    </row>
    <row r="53" spans="3:5">
      <c r="C53" s="3" t="s">
        <v>167</v>
      </c>
      <c r="D53" s="2" t="s">
        <v>81</v>
      </c>
      <c r="E53" s="2" t="s">
        <v>1062</v>
      </c>
    </row>
    <row r="54" spans="3:5">
      <c r="C54" s="3" t="s">
        <v>168</v>
      </c>
      <c r="D54" s="2" t="s">
        <v>82</v>
      </c>
      <c r="E54" s="2" t="s">
        <v>1063</v>
      </c>
    </row>
    <row r="55" spans="3:5">
      <c r="C55" s="3" t="s">
        <v>169</v>
      </c>
      <c r="D55" s="2" t="s">
        <v>83</v>
      </c>
      <c r="E55" s="2" t="s">
        <v>1064</v>
      </c>
    </row>
    <row r="56" spans="3:5">
      <c r="C56" s="3" t="s">
        <v>170</v>
      </c>
      <c r="D56" s="2" t="s">
        <v>84</v>
      </c>
      <c r="E56" s="2" t="s">
        <v>1065</v>
      </c>
    </row>
    <row r="57" spans="3:5">
      <c r="C57" s="3" t="s">
        <v>171</v>
      </c>
      <c r="D57" s="2" t="s">
        <v>85</v>
      </c>
      <c r="E57" s="2" t="s">
        <v>1066</v>
      </c>
    </row>
    <row r="58" spans="3:5">
      <c r="C58" s="3" t="s">
        <v>172</v>
      </c>
      <c r="D58" s="2" t="s">
        <v>86</v>
      </c>
      <c r="E58" s="2" t="s">
        <v>1067</v>
      </c>
    </row>
    <row r="59" spans="3:5">
      <c r="C59" s="3" t="s">
        <v>173</v>
      </c>
      <c r="D59" s="2" t="s">
        <v>87</v>
      </c>
      <c r="E59" s="2" t="s">
        <v>1068</v>
      </c>
    </row>
    <row r="60" spans="3:5">
      <c r="C60" s="3" t="s">
        <v>174</v>
      </c>
      <c r="D60" s="2" t="s">
        <v>88</v>
      </c>
      <c r="E60" s="2" t="s">
        <v>1069</v>
      </c>
    </row>
    <row r="61" spans="3:5">
      <c r="C61" s="3" t="s">
        <v>175</v>
      </c>
      <c r="D61" s="2" t="s">
        <v>89</v>
      </c>
      <c r="E61" s="2" t="s">
        <v>1070</v>
      </c>
    </row>
    <row r="62" spans="3:5">
      <c r="C62" s="3" t="s">
        <v>176</v>
      </c>
      <c r="D62" s="2" t="s">
        <v>90</v>
      </c>
      <c r="E62" s="2" t="s">
        <v>1071</v>
      </c>
    </row>
    <row r="63" spans="3:5">
      <c r="C63" s="3" t="s">
        <v>177</v>
      </c>
      <c r="D63" s="2" t="s">
        <v>91</v>
      </c>
      <c r="E63" s="2" t="s">
        <v>1072</v>
      </c>
    </row>
    <row r="64" spans="3:5">
      <c r="C64" s="3" t="s">
        <v>178</v>
      </c>
      <c r="D64" s="2" t="s">
        <v>92</v>
      </c>
      <c r="E64" s="2" t="s">
        <v>1073</v>
      </c>
    </row>
    <row r="65" spans="3:5">
      <c r="C65" s="3" t="s">
        <v>179</v>
      </c>
      <c r="D65" s="2" t="s">
        <v>93</v>
      </c>
      <c r="E65" s="2" t="s">
        <v>1074</v>
      </c>
    </row>
    <row r="66" spans="3:5">
      <c r="C66" s="3" t="s">
        <v>180</v>
      </c>
      <c r="D66" s="2" t="s">
        <v>94</v>
      </c>
      <c r="E66" s="2" t="s">
        <v>1075</v>
      </c>
    </row>
    <row r="67" spans="3:5">
      <c r="C67" s="3" t="s">
        <v>181</v>
      </c>
      <c r="D67" s="2" t="s">
        <v>95</v>
      </c>
      <c r="E67" s="2" t="s">
        <v>1076</v>
      </c>
    </row>
    <row r="68" spans="3:5">
      <c r="C68" s="3" t="s">
        <v>182</v>
      </c>
      <c r="D68" s="2" t="s">
        <v>96</v>
      </c>
      <c r="E68" s="2" t="s">
        <v>1077</v>
      </c>
    </row>
    <row r="69" spans="3:5">
      <c r="C69" s="3" t="s">
        <v>183</v>
      </c>
      <c r="D69" s="2" t="s">
        <v>97</v>
      </c>
      <c r="E69" s="2" t="s">
        <v>1078</v>
      </c>
    </row>
    <row r="70" spans="3:5">
      <c r="C70" s="3" t="s">
        <v>184</v>
      </c>
      <c r="D70" s="2" t="s">
        <v>98</v>
      </c>
      <c r="E70" s="2" t="s">
        <v>1079</v>
      </c>
    </row>
    <row r="71" spans="3:5">
      <c r="C71" s="3" t="s">
        <v>185</v>
      </c>
      <c r="D71" s="2" t="s">
        <v>99</v>
      </c>
      <c r="E71" s="2" t="s">
        <v>1080</v>
      </c>
    </row>
    <row r="72" spans="3:5">
      <c r="C72" s="3" t="s">
        <v>186</v>
      </c>
      <c r="D72" s="2" t="s">
        <v>100</v>
      </c>
      <c r="E72" s="2" t="s">
        <v>1081</v>
      </c>
    </row>
    <row r="73" spans="3:5">
      <c r="C73" s="3" t="s">
        <v>187</v>
      </c>
      <c r="D73" s="2" t="s">
        <v>101</v>
      </c>
      <c r="E73" s="2" t="s">
        <v>1082</v>
      </c>
    </row>
    <row r="74" spans="3:5">
      <c r="C74" s="3" t="s">
        <v>188</v>
      </c>
      <c r="D74" s="2" t="s">
        <v>102</v>
      </c>
      <c r="E74" s="2" t="s">
        <v>1083</v>
      </c>
    </row>
    <row r="75" spans="3:5">
      <c r="C75" s="3" t="s">
        <v>189</v>
      </c>
      <c r="D75" s="2" t="s">
        <v>103</v>
      </c>
      <c r="E75" s="2" t="s">
        <v>1084</v>
      </c>
    </row>
    <row r="76" spans="3:5">
      <c r="C76" s="3" t="s">
        <v>190</v>
      </c>
      <c r="D76" s="2" t="s">
        <v>104</v>
      </c>
      <c r="E76" s="2" t="s">
        <v>1085</v>
      </c>
    </row>
    <row r="77" spans="3:5">
      <c r="C77" s="3" t="s">
        <v>191</v>
      </c>
      <c r="D77" s="2" t="s">
        <v>105</v>
      </c>
      <c r="E77" s="2" t="s">
        <v>1086</v>
      </c>
    </row>
    <row r="78" spans="3:5">
      <c r="C78" s="3" t="s">
        <v>192</v>
      </c>
      <c r="D78" s="2" t="s">
        <v>106</v>
      </c>
      <c r="E78" s="2" t="s">
        <v>1087</v>
      </c>
    </row>
    <row r="79" spans="3:5">
      <c r="C79" s="3" t="s">
        <v>193</v>
      </c>
      <c r="D79" s="2" t="s">
        <v>107</v>
      </c>
      <c r="E79" s="2" t="s">
        <v>1088</v>
      </c>
    </row>
    <row r="80" spans="3:5">
      <c r="C80" s="3" t="s">
        <v>194</v>
      </c>
      <c r="D80" s="2" t="s">
        <v>108</v>
      </c>
      <c r="E80" s="2" t="s">
        <v>1089</v>
      </c>
    </row>
    <row r="81" spans="3:5">
      <c r="C81" s="3" t="s">
        <v>195</v>
      </c>
      <c r="D81" s="2" t="s">
        <v>109</v>
      </c>
      <c r="E81" s="2" t="s">
        <v>1090</v>
      </c>
    </row>
    <row r="82" spans="3:5">
      <c r="C82" s="3" t="s">
        <v>196</v>
      </c>
      <c r="D82" s="2" t="s">
        <v>110</v>
      </c>
      <c r="E82" s="2" t="s">
        <v>1091</v>
      </c>
    </row>
    <row r="83" spans="3:5">
      <c r="C83" s="3" t="s">
        <v>197</v>
      </c>
      <c r="D83" s="2" t="s">
        <v>111</v>
      </c>
      <c r="E83" s="2" t="s">
        <v>1092</v>
      </c>
    </row>
    <row r="84" spans="3:5">
      <c r="C84" s="3" t="s">
        <v>198</v>
      </c>
      <c r="D84" s="2" t="s">
        <v>112</v>
      </c>
      <c r="E84" s="2" t="s">
        <v>1093</v>
      </c>
    </row>
    <row r="85" spans="3:5">
      <c r="C85" s="3" t="s">
        <v>199</v>
      </c>
      <c r="D85" s="2" t="s">
        <v>113</v>
      </c>
      <c r="E85" s="2" t="s">
        <v>1094</v>
      </c>
    </row>
    <row r="86" spans="3:5">
      <c r="C86" s="3" t="s">
        <v>200</v>
      </c>
      <c r="D86" s="2" t="s">
        <v>114</v>
      </c>
      <c r="E86" s="2" t="s">
        <v>1095</v>
      </c>
    </row>
    <row r="87" spans="3:5">
      <c r="C87" s="3" t="s">
        <v>201</v>
      </c>
      <c r="D87" s="2" t="s">
        <v>115</v>
      </c>
      <c r="E87" s="2" t="s">
        <v>1096</v>
      </c>
    </row>
    <row r="88" spans="3:5">
      <c r="C88" s="3" t="s">
        <v>202</v>
      </c>
      <c r="D88" s="2" t="s">
        <v>116</v>
      </c>
      <c r="E88" s="2" t="s">
        <v>1097</v>
      </c>
    </row>
    <row r="89" spans="3:5">
      <c r="C89" s="3" t="s">
        <v>203</v>
      </c>
      <c r="D89" s="2" t="s">
        <v>117</v>
      </c>
      <c r="E89" s="2" t="s">
        <v>1098</v>
      </c>
    </row>
    <row r="90" spans="3:5">
      <c r="C90" s="3" t="s">
        <v>204</v>
      </c>
      <c r="D90" s="2" t="s">
        <v>118</v>
      </c>
      <c r="E90" s="2" t="s">
        <v>1099</v>
      </c>
    </row>
    <row r="91" spans="3:5">
      <c r="C91" s="3" t="s">
        <v>205</v>
      </c>
      <c r="D91" s="2" t="s">
        <v>119</v>
      </c>
      <c r="E91" s="2" t="s">
        <v>1100</v>
      </c>
    </row>
    <row r="92" spans="3:5">
      <c r="C92" s="3" t="s">
        <v>206</v>
      </c>
      <c r="D92" s="2" t="s">
        <v>120</v>
      </c>
      <c r="E92" s="2" t="s">
        <v>1101</v>
      </c>
    </row>
    <row r="93" spans="3:5">
      <c r="C93" s="3" t="s">
        <v>207</v>
      </c>
      <c r="D93" s="2" t="s">
        <v>121</v>
      </c>
      <c r="E93" s="2" t="s">
        <v>1102</v>
      </c>
    </row>
    <row r="94" spans="3:5">
      <c r="C94" s="3" t="s">
        <v>208</v>
      </c>
      <c r="D94" s="2" t="s">
        <v>122</v>
      </c>
      <c r="E94" s="2" t="s">
        <v>1103</v>
      </c>
    </row>
    <row r="95" spans="3:5">
      <c r="C95" s="3" t="s">
        <v>209</v>
      </c>
      <c r="D95" s="2" t="s">
        <v>123</v>
      </c>
      <c r="E95" s="2" t="s">
        <v>1104</v>
      </c>
    </row>
    <row r="96" spans="3:5">
      <c r="C96" s="3" t="s">
        <v>210</v>
      </c>
      <c r="D96" s="2" t="s">
        <v>124</v>
      </c>
      <c r="E96" s="2" t="s">
        <v>1105</v>
      </c>
    </row>
    <row r="97" spans="3:5">
      <c r="C97" s="3" t="s">
        <v>211</v>
      </c>
      <c r="D97" s="2" t="s">
        <v>125</v>
      </c>
      <c r="E97" s="2" t="s">
        <v>1106</v>
      </c>
    </row>
    <row r="98" spans="3:5">
      <c r="C98" s="3" t="s">
        <v>212</v>
      </c>
      <c r="D98" s="2" t="s">
        <v>126</v>
      </c>
      <c r="E98" s="2" t="s">
        <v>1107</v>
      </c>
    </row>
    <row r="99" spans="3:5">
      <c r="C99" s="3" t="s">
        <v>213</v>
      </c>
      <c r="D99" s="2" t="s">
        <v>127</v>
      </c>
      <c r="E99" s="2" t="s">
        <v>1108</v>
      </c>
    </row>
    <row r="100" spans="3:5">
      <c r="C100" s="3" t="s">
        <v>214</v>
      </c>
      <c r="D100" s="2" t="s">
        <v>128</v>
      </c>
      <c r="E100" s="2" t="s">
        <v>1109</v>
      </c>
    </row>
    <row r="101" spans="3:5">
      <c r="C101" s="3" t="s">
        <v>215</v>
      </c>
      <c r="D101" s="2" t="s">
        <v>129</v>
      </c>
      <c r="E101" s="2" t="s">
        <v>1110</v>
      </c>
    </row>
    <row r="102" spans="3:5">
      <c r="C102" s="3" t="s">
        <v>216</v>
      </c>
      <c r="D102" s="2" t="s">
        <v>130</v>
      </c>
      <c r="E102" s="2" t="s">
        <v>1111</v>
      </c>
    </row>
    <row r="103" spans="3:5">
      <c r="C103" s="3" t="s">
        <v>226</v>
      </c>
      <c r="D103" s="2" t="s">
        <v>227</v>
      </c>
      <c r="E103" s="2" t="s">
        <v>1112</v>
      </c>
    </row>
    <row r="104" spans="3:5">
      <c r="C104" s="3" t="s">
        <v>228</v>
      </c>
      <c r="D104" s="2" t="s">
        <v>229</v>
      </c>
      <c r="E104" s="2" t="s">
        <v>1113</v>
      </c>
    </row>
    <row r="105" spans="3:5">
      <c r="C105" s="3" t="s">
        <v>230</v>
      </c>
      <c r="D105" s="2" t="s">
        <v>231</v>
      </c>
      <c r="E105" s="2" t="s">
        <v>1114</v>
      </c>
    </row>
    <row r="106" spans="3:5">
      <c r="C106" s="3" t="s">
        <v>232</v>
      </c>
      <c r="D106" s="2" t="s">
        <v>233</v>
      </c>
      <c r="E106" s="2" t="s">
        <v>1115</v>
      </c>
    </row>
    <row r="107" spans="3:5">
      <c r="C107" s="3" t="s">
        <v>234</v>
      </c>
      <c r="D107" s="2" t="s">
        <v>235</v>
      </c>
      <c r="E107" s="2" t="s">
        <v>1116</v>
      </c>
    </row>
    <row r="108" spans="3:5">
      <c r="C108" s="3" t="s">
        <v>236</v>
      </c>
      <c r="D108" s="2" t="s">
        <v>237</v>
      </c>
      <c r="E108" s="2" t="s">
        <v>1117</v>
      </c>
    </row>
    <row r="109" spans="3:5">
      <c r="C109" s="3" t="s">
        <v>238</v>
      </c>
      <c r="D109" s="2" t="s">
        <v>239</v>
      </c>
      <c r="E109" s="2" t="s">
        <v>1118</v>
      </c>
    </row>
    <row r="110" spans="3:5">
      <c r="C110" s="3" t="s">
        <v>240</v>
      </c>
      <c r="D110" s="2" t="s">
        <v>241</v>
      </c>
      <c r="E110" s="2" t="s">
        <v>1119</v>
      </c>
    </row>
    <row r="111" spans="3:5">
      <c r="C111" s="3" t="s">
        <v>242</v>
      </c>
      <c r="D111" s="2" t="s">
        <v>243</v>
      </c>
      <c r="E111" s="2" t="s">
        <v>1120</v>
      </c>
    </row>
    <row r="112" spans="3:5">
      <c r="C112" s="3" t="s">
        <v>244</v>
      </c>
      <c r="D112" s="2" t="s">
        <v>245</v>
      </c>
      <c r="E112" s="2" t="s">
        <v>1121</v>
      </c>
    </row>
    <row r="113" spans="3:5">
      <c r="C113" s="3" t="s">
        <v>246</v>
      </c>
      <c r="D113" s="2" t="s">
        <v>247</v>
      </c>
      <c r="E113" s="2" t="s">
        <v>1122</v>
      </c>
    </row>
    <row r="114" spans="3:5">
      <c r="C114" s="3" t="s">
        <v>248</v>
      </c>
      <c r="D114" s="2" t="s">
        <v>249</v>
      </c>
      <c r="E114" s="2" t="s">
        <v>1123</v>
      </c>
    </row>
    <row r="115" spans="3:5">
      <c r="C115" s="3" t="s">
        <v>250</v>
      </c>
      <c r="D115" s="2" t="s">
        <v>251</v>
      </c>
      <c r="E115" s="2" t="s">
        <v>1124</v>
      </c>
    </row>
    <row r="116" spans="3:5">
      <c r="C116" s="3" t="s">
        <v>252</v>
      </c>
      <c r="D116" s="2" t="s">
        <v>253</v>
      </c>
      <c r="E116" s="2" t="s">
        <v>1125</v>
      </c>
    </row>
    <row r="117" spans="3:5">
      <c r="C117" s="3" t="s">
        <v>254</v>
      </c>
      <c r="D117" s="2" t="s">
        <v>255</v>
      </c>
      <c r="E117" s="2" t="s">
        <v>1126</v>
      </c>
    </row>
    <row r="118" spans="3:5">
      <c r="C118" s="3" t="s">
        <v>256</v>
      </c>
      <c r="D118" s="2" t="s">
        <v>257</v>
      </c>
      <c r="E118" s="2" t="s">
        <v>1127</v>
      </c>
    </row>
    <row r="119" spans="3:5">
      <c r="C119" s="3" t="s">
        <v>258</v>
      </c>
      <c r="D119" s="2" t="s">
        <v>259</v>
      </c>
      <c r="E119" s="2" t="s">
        <v>1128</v>
      </c>
    </row>
    <row r="120" spans="3:5">
      <c r="C120" s="3" t="s">
        <v>260</v>
      </c>
      <c r="D120" s="2" t="s">
        <v>261</v>
      </c>
      <c r="E120" s="2" t="s">
        <v>1129</v>
      </c>
    </row>
    <row r="121" spans="3:5">
      <c r="C121" s="3" t="s">
        <v>262</v>
      </c>
      <c r="D121" s="2" t="s">
        <v>263</v>
      </c>
      <c r="E121" s="2" t="s">
        <v>1130</v>
      </c>
    </row>
    <row r="122" spans="3:5">
      <c r="C122" s="3" t="s">
        <v>264</v>
      </c>
      <c r="D122" s="2" t="s">
        <v>265</v>
      </c>
      <c r="E122" s="2" t="s">
        <v>1131</v>
      </c>
    </row>
    <row r="123" spans="3:5">
      <c r="C123" s="3" t="s">
        <v>266</v>
      </c>
      <c r="D123" s="2" t="s">
        <v>267</v>
      </c>
      <c r="E123" s="2" t="s">
        <v>1132</v>
      </c>
    </row>
    <row r="124" spans="3:5">
      <c r="C124" s="3" t="s">
        <v>268</v>
      </c>
      <c r="D124" s="2" t="s">
        <v>269</v>
      </c>
      <c r="E124" s="2" t="s">
        <v>1133</v>
      </c>
    </row>
    <row r="125" spans="3:5">
      <c r="C125" s="3" t="s">
        <v>270</v>
      </c>
      <c r="D125" s="2" t="s">
        <v>271</v>
      </c>
      <c r="E125" s="2" t="s">
        <v>1134</v>
      </c>
    </row>
    <row r="126" spans="3:5">
      <c r="C126" s="3" t="s">
        <v>272</v>
      </c>
      <c r="D126" s="2" t="s">
        <v>273</v>
      </c>
      <c r="E126" s="2" t="s">
        <v>1135</v>
      </c>
    </row>
    <row r="127" spans="3:5">
      <c r="C127" s="3" t="s">
        <v>274</v>
      </c>
      <c r="D127" s="2" t="s">
        <v>275</v>
      </c>
      <c r="E127" s="2" t="s">
        <v>1136</v>
      </c>
    </row>
    <row r="128" spans="3:5">
      <c r="C128" s="3" t="s">
        <v>276</v>
      </c>
      <c r="D128" s="2" t="s">
        <v>277</v>
      </c>
      <c r="E128" s="2" t="s">
        <v>1137</v>
      </c>
    </row>
    <row r="129" spans="3:5">
      <c r="C129" s="3" t="s">
        <v>278</v>
      </c>
      <c r="D129" s="2" t="s">
        <v>279</v>
      </c>
      <c r="E129" s="2" t="s">
        <v>1138</v>
      </c>
    </row>
    <row r="130" spans="3:5">
      <c r="C130" s="3" t="s">
        <v>280</v>
      </c>
      <c r="D130" s="2" t="s">
        <v>281</v>
      </c>
      <c r="E130" s="2" t="s">
        <v>1139</v>
      </c>
    </row>
    <row r="131" spans="3:5">
      <c r="C131" s="3" t="s">
        <v>282</v>
      </c>
      <c r="D131" s="2" t="s">
        <v>283</v>
      </c>
      <c r="E131" s="2" t="s">
        <v>1140</v>
      </c>
    </row>
    <row r="132" spans="3:5">
      <c r="C132" s="3" t="s">
        <v>284</v>
      </c>
      <c r="D132" s="2" t="s">
        <v>285</v>
      </c>
      <c r="E132" s="2" t="s">
        <v>1141</v>
      </c>
    </row>
    <row r="133" spans="3:5">
      <c r="C133" s="3" t="s">
        <v>286</v>
      </c>
      <c r="D133" s="2" t="s">
        <v>287</v>
      </c>
      <c r="E133" s="2" t="s">
        <v>1142</v>
      </c>
    </row>
    <row r="134" spans="3:5">
      <c r="C134" s="3" t="s">
        <v>288</v>
      </c>
      <c r="D134" s="2" t="s">
        <v>289</v>
      </c>
      <c r="E134" s="2" t="s">
        <v>1143</v>
      </c>
    </row>
    <row r="135" spans="3:5">
      <c r="C135" s="3" t="s">
        <v>290</v>
      </c>
      <c r="D135" s="2" t="s">
        <v>291</v>
      </c>
      <c r="E135" s="2" t="s">
        <v>1144</v>
      </c>
    </row>
    <row r="136" spans="3:5">
      <c r="C136" s="3" t="s">
        <v>292</v>
      </c>
      <c r="D136" s="2" t="s">
        <v>293</v>
      </c>
      <c r="E136" s="2" t="s">
        <v>1145</v>
      </c>
    </row>
    <row r="137" spans="3:5">
      <c r="C137" s="3" t="s">
        <v>294</v>
      </c>
      <c r="D137" s="2" t="s">
        <v>295</v>
      </c>
      <c r="E137" s="2" t="s">
        <v>1146</v>
      </c>
    </row>
    <row r="138" spans="3:5">
      <c r="C138" s="3" t="s">
        <v>296</v>
      </c>
      <c r="D138" s="2" t="s">
        <v>297</v>
      </c>
      <c r="E138" s="2" t="s">
        <v>1147</v>
      </c>
    </row>
    <row r="139" spans="3:5">
      <c r="C139" s="3" t="s">
        <v>298</v>
      </c>
      <c r="D139" s="2" t="s">
        <v>299</v>
      </c>
      <c r="E139" s="2" t="s">
        <v>1148</v>
      </c>
    </row>
    <row r="140" spans="3:5">
      <c r="C140" s="3" t="s">
        <v>300</v>
      </c>
      <c r="D140" s="2" t="s">
        <v>301</v>
      </c>
      <c r="E140" s="2" t="s">
        <v>1149</v>
      </c>
    </row>
    <row r="141" spans="3:5">
      <c r="C141" s="3" t="s">
        <v>302</v>
      </c>
      <c r="D141" s="2" t="s">
        <v>303</v>
      </c>
      <c r="E141" s="2" t="s">
        <v>1150</v>
      </c>
    </row>
    <row r="142" spans="3:5">
      <c r="C142" s="3" t="s">
        <v>304</v>
      </c>
      <c r="D142" s="2" t="s">
        <v>305</v>
      </c>
      <c r="E142" s="2" t="s">
        <v>1151</v>
      </c>
    </row>
    <row r="143" spans="3:5">
      <c r="C143" s="3" t="s">
        <v>306</v>
      </c>
      <c r="D143" s="2" t="s">
        <v>307</v>
      </c>
      <c r="E143" s="2" t="s">
        <v>1152</v>
      </c>
    </row>
    <row r="144" spans="3:5">
      <c r="C144" s="3" t="s">
        <v>308</v>
      </c>
      <c r="D144" s="2" t="s">
        <v>309</v>
      </c>
      <c r="E144" s="2" t="s">
        <v>1153</v>
      </c>
    </row>
    <row r="145" spans="3:5">
      <c r="C145" s="3" t="s">
        <v>310</v>
      </c>
      <c r="D145" s="2" t="s">
        <v>311</v>
      </c>
      <c r="E145" s="2" t="s">
        <v>1154</v>
      </c>
    </row>
    <row r="146" spans="3:5">
      <c r="C146" s="3" t="s">
        <v>312</v>
      </c>
      <c r="D146" s="2" t="s">
        <v>313</v>
      </c>
      <c r="E146" s="2" t="s">
        <v>1155</v>
      </c>
    </row>
    <row r="147" spans="3:5">
      <c r="C147" s="3" t="s">
        <v>314</v>
      </c>
      <c r="D147" s="2" t="s">
        <v>315</v>
      </c>
      <c r="E147" s="2" t="s">
        <v>1156</v>
      </c>
    </row>
    <row r="148" spans="3:5">
      <c r="C148" s="3" t="s">
        <v>316</v>
      </c>
      <c r="D148" s="2" t="s">
        <v>317</v>
      </c>
      <c r="E148" s="2" t="s">
        <v>1157</v>
      </c>
    </row>
    <row r="149" spans="3:5">
      <c r="C149" s="3" t="s">
        <v>318</v>
      </c>
      <c r="D149" s="2" t="s">
        <v>319</v>
      </c>
      <c r="E149" s="2" t="s">
        <v>1158</v>
      </c>
    </row>
    <row r="150" spans="3:5">
      <c r="C150" s="3" t="s">
        <v>320</v>
      </c>
      <c r="D150" s="2" t="s">
        <v>321</v>
      </c>
      <c r="E150" s="2" t="s">
        <v>1159</v>
      </c>
    </row>
    <row r="151" spans="3:5">
      <c r="C151" s="3" t="s">
        <v>322</v>
      </c>
      <c r="D151" s="2" t="s">
        <v>323</v>
      </c>
      <c r="E151" s="2" t="s">
        <v>1160</v>
      </c>
    </row>
    <row r="152" spans="3:5">
      <c r="C152" s="3" t="s">
        <v>324</v>
      </c>
      <c r="D152" s="2" t="s">
        <v>325</v>
      </c>
      <c r="E152" s="2" t="s">
        <v>1161</v>
      </c>
    </row>
    <row r="153" spans="3:5">
      <c r="C153" s="3" t="s">
        <v>326</v>
      </c>
      <c r="D153" s="2" t="s">
        <v>327</v>
      </c>
      <c r="E153" s="2" t="s">
        <v>1162</v>
      </c>
    </row>
    <row r="154" spans="3:5">
      <c r="C154" s="3" t="s">
        <v>328</v>
      </c>
      <c r="D154" s="2" t="s">
        <v>329</v>
      </c>
      <c r="E154" s="2" t="s">
        <v>1163</v>
      </c>
    </row>
    <row r="155" spans="3:5">
      <c r="C155" s="3" t="s">
        <v>330</v>
      </c>
      <c r="D155" s="2" t="s">
        <v>331</v>
      </c>
      <c r="E155" s="2" t="s">
        <v>1164</v>
      </c>
    </row>
    <row r="156" spans="3:5">
      <c r="C156" s="3" t="s">
        <v>332</v>
      </c>
      <c r="D156" s="2" t="s">
        <v>333</v>
      </c>
      <c r="E156" s="2" t="s">
        <v>1165</v>
      </c>
    </row>
    <row r="157" spans="3:5">
      <c r="C157" s="3" t="s">
        <v>334</v>
      </c>
      <c r="D157" s="2" t="s">
        <v>335</v>
      </c>
      <c r="E157" s="2" t="s">
        <v>1166</v>
      </c>
    </row>
    <row r="158" spans="3:5">
      <c r="C158" s="3" t="s">
        <v>336</v>
      </c>
      <c r="D158" s="2" t="s">
        <v>337</v>
      </c>
      <c r="E158" s="2" t="s">
        <v>1167</v>
      </c>
    </row>
    <row r="159" spans="3:5">
      <c r="C159" s="3" t="s">
        <v>338</v>
      </c>
      <c r="D159" s="2" t="s">
        <v>339</v>
      </c>
      <c r="E159" s="2" t="s">
        <v>1168</v>
      </c>
    </row>
    <row r="160" spans="3:5">
      <c r="C160" s="3" t="s">
        <v>340</v>
      </c>
      <c r="D160" s="2" t="s">
        <v>341</v>
      </c>
      <c r="E160" s="2" t="s">
        <v>1169</v>
      </c>
    </row>
    <row r="161" spans="3:5">
      <c r="C161" s="3" t="s">
        <v>342</v>
      </c>
      <c r="D161" s="2" t="s">
        <v>343</v>
      </c>
      <c r="E161" s="2" t="s">
        <v>1170</v>
      </c>
    </row>
    <row r="162" spans="3:5">
      <c r="C162" s="3" t="s">
        <v>344</v>
      </c>
      <c r="D162" s="2" t="s">
        <v>345</v>
      </c>
      <c r="E162" s="2" t="s">
        <v>1171</v>
      </c>
    </row>
    <row r="163" spans="3:5">
      <c r="C163" s="3" t="s">
        <v>346</v>
      </c>
      <c r="D163" s="2" t="s">
        <v>347</v>
      </c>
      <c r="E163" s="2" t="s">
        <v>1172</v>
      </c>
    </row>
    <row r="164" spans="3:5">
      <c r="C164" s="3" t="s">
        <v>348</v>
      </c>
      <c r="D164" s="2" t="s">
        <v>349</v>
      </c>
      <c r="E164" s="2" t="s">
        <v>1173</v>
      </c>
    </row>
    <row r="165" spans="3:5">
      <c r="C165" s="3" t="s">
        <v>350</v>
      </c>
      <c r="D165" s="2" t="s">
        <v>351</v>
      </c>
      <c r="E165" s="2" t="s">
        <v>1174</v>
      </c>
    </row>
    <row r="166" spans="3:5">
      <c r="C166" s="3" t="s">
        <v>352</v>
      </c>
      <c r="D166" s="2" t="s">
        <v>353</v>
      </c>
      <c r="E166" s="2" t="s">
        <v>1175</v>
      </c>
    </row>
    <row r="167" spans="3:5">
      <c r="C167" s="3" t="s">
        <v>354</v>
      </c>
      <c r="D167" s="2" t="s">
        <v>355</v>
      </c>
      <c r="E167" s="2" t="s">
        <v>1176</v>
      </c>
    </row>
    <row r="168" spans="3:5">
      <c r="C168" s="3" t="s">
        <v>356</v>
      </c>
      <c r="D168" s="2" t="s">
        <v>357</v>
      </c>
      <c r="E168" s="2" t="s">
        <v>1177</v>
      </c>
    </row>
    <row r="169" spans="3:5">
      <c r="C169" s="3" t="s">
        <v>358</v>
      </c>
      <c r="D169" s="2" t="s">
        <v>359</v>
      </c>
      <c r="E169" s="2" t="s">
        <v>1178</v>
      </c>
    </row>
    <row r="170" spans="3:5">
      <c r="C170" s="3" t="s">
        <v>360</v>
      </c>
      <c r="D170" s="2" t="s">
        <v>361</v>
      </c>
      <c r="E170" s="2" t="s">
        <v>1179</v>
      </c>
    </row>
    <row r="171" spans="3:5">
      <c r="C171" s="3" t="s">
        <v>362</v>
      </c>
      <c r="D171" s="2" t="s">
        <v>363</v>
      </c>
      <c r="E171" s="2" t="s">
        <v>1180</v>
      </c>
    </row>
    <row r="172" spans="3:5">
      <c r="C172" s="3" t="s">
        <v>364</v>
      </c>
      <c r="D172" s="2" t="s">
        <v>365</v>
      </c>
      <c r="E172" s="2" t="s">
        <v>1181</v>
      </c>
    </row>
    <row r="173" spans="3:5">
      <c r="C173" s="3" t="s">
        <v>366</v>
      </c>
      <c r="D173" s="2" t="s">
        <v>367</v>
      </c>
      <c r="E173" s="2" t="s">
        <v>1182</v>
      </c>
    </row>
    <row r="174" spans="3:5">
      <c r="C174" s="3" t="s">
        <v>368</v>
      </c>
      <c r="D174" s="2" t="s">
        <v>369</v>
      </c>
      <c r="E174" s="2" t="s">
        <v>1183</v>
      </c>
    </row>
    <row r="175" spans="3:5">
      <c r="C175" s="3" t="s">
        <v>370</v>
      </c>
      <c r="D175" s="2" t="s">
        <v>371</v>
      </c>
      <c r="E175" s="2" t="s">
        <v>1184</v>
      </c>
    </row>
    <row r="176" spans="3:5">
      <c r="C176" s="3" t="s">
        <v>372</v>
      </c>
      <c r="D176" s="2" t="s">
        <v>373</v>
      </c>
      <c r="E176" s="2" t="s">
        <v>1185</v>
      </c>
    </row>
    <row r="177" spans="3:5">
      <c r="C177" s="3" t="s">
        <v>374</v>
      </c>
      <c r="D177" s="2" t="s">
        <v>375</v>
      </c>
      <c r="E177" s="2" t="s">
        <v>1186</v>
      </c>
    </row>
    <row r="178" spans="3:5">
      <c r="C178" s="3" t="s">
        <v>376</v>
      </c>
      <c r="D178" s="2" t="s">
        <v>377</v>
      </c>
      <c r="E178" s="2" t="s">
        <v>1187</v>
      </c>
    </row>
    <row r="179" spans="3:5">
      <c r="C179" s="3" t="s">
        <v>378</v>
      </c>
      <c r="D179" s="2" t="s">
        <v>379</v>
      </c>
      <c r="E179" s="2" t="s">
        <v>1188</v>
      </c>
    </row>
    <row r="180" spans="3:5">
      <c r="C180" s="3" t="s">
        <v>380</v>
      </c>
      <c r="D180" s="2" t="s">
        <v>381</v>
      </c>
      <c r="E180" s="2" t="s">
        <v>1189</v>
      </c>
    </row>
    <row r="181" spans="3:5">
      <c r="C181" s="3" t="s">
        <v>382</v>
      </c>
      <c r="D181" s="2" t="s">
        <v>383</v>
      </c>
      <c r="E181" s="2" t="s">
        <v>1190</v>
      </c>
    </row>
    <row r="182" spans="3:5">
      <c r="C182" s="3" t="s">
        <v>384</v>
      </c>
      <c r="D182" s="2" t="s">
        <v>385</v>
      </c>
      <c r="E182" s="2" t="s">
        <v>1191</v>
      </c>
    </row>
    <row r="183" spans="3:5">
      <c r="C183" s="3" t="s">
        <v>386</v>
      </c>
      <c r="D183" s="2" t="s">
        <v>387</v>
      </c>
      <c r="E183" s="2" t="s">
        <v>1192</v>
      </c>
    </row>
    <row r="184" spans="3:5">
      <c r="C184" s="3" t="s">
        <v>388</v>
      </c>
      <c r="D184" s="2" t="s">
        <v>389</v>
      </c>
      <c r="E184" s="2" t="s">
        <v>1193</v>
      </c>
    </row>
    <row r="185" spans="3:5">
      <c r="C185" s="3" t="s">
        <v>390</v>
      </c>
      <c r="D185" s="2" t="s">
        <v>391</v>
      </c>
      <c r="E185" s="2" t="s">
        <v>1194</v>
      </c>
    </row>
    <row r="186" spans="3:5">
      <c r="C186" s="3" t="s">
        <v>392</v>
      </c>
      <c r="D186" s="2" t="s">
        <v>393</v>
      </c>
      <c r="E186" s="2" t="s">
        <v>1195</v>
      </c>
    </row>
    <row r="187" spans="3:5">
      <c r="C187" s="3" t="s">
        <v>394</v>
      </c>
      <c r="D187" s="2" t="s">
        <v>395</v>
      </c>
      <c r="E187" s="2" t="s">
        <v>1196</v>
      </c>
    </row>
    <row r="188" spans="3:5">
      <c r="C188" s="3" t="s">
        <v>396</v>
      </c>
      <c r="D188" s="2" t="s">
        <v>397</v>
      </c>
      <c r="E188" s="2" t="s">
        <v>1197</v>
      </c>
    </row>
    <row r="189" spans="3:5">
      <c r="C189" s="3" t="s">
        <v>398</v>
      </c>
      <c r="D189" s="2" t="s">
        <v>399</v>
      </c>
      <c r="E189" s="2" t="s">
        <v>1198</v>
      </c>
    </row>
    <row r="190" spans="3:5">
      <c r="C190" s="3" t="s">
        <v>400</v>
      </c>
      <c r="D190" s="2" t="s">
        <v>401</v>
      </c>
      <c r="E190" s="2" t="s">
        <v>1199</v>
      </c>
    </row>
    <row r="191" spans="3:5">
      <c r="C191" s="3" t="s">
        <v>402</v>
      </c>
      <c r="D191" s="2" t="s">
        <v>403</v>
      </c>
      <c r="E191" s="2" t="s">
        <v>1200</v>
      </c>
    </row>
    <row r="192" spans="3:5">
      <c r="C192" s="3" t="s">
        <v>404</v>
      </c>
      <c r="D192" s="2" t="s">
        <v>405</v>
      </c>
      <c r="E192" s="2" t="s">
        <v>1201</v>
      </c>
    </row>
    <row r="193" spans="3:5">
      <c r="C193" s="3" t="s">
        <v>406</v>
      </c>
      <c r="D193" s="2" t="s">
        <v>407</v>
      </c>
      <c r="E193" s="2" t="s">
        <v>1202</v>
      </c>
    </row>
    <row r="194" spans="3:5">
      <c r="C194" s="3" t="s">
        <v>408</v>
      </c>
      <c r="D194" s="2" t="s">
        <v>409</v>
      </c>
      <c r="E194" s="2" t="s">
        <v>1203</v>
      </c>
    </row>
    <row r="195" spans="3:5">
      <c r="C195" s="3" t="s">
        <v>410</v>
      </c>
      <c r="D195" s="2" t="s">
        <v>411</v>
      </c>
      <c r="E195" s="2" t="s">
        <v>1204</v>
      </c>
    </row>
    <row r="196" spans="3:5">
      <c r="C196" s="3" t="s">
        <v>412</v>
      </c>
      <c r="D196" s="2" t="s">
        <v>413</v>
      </c>
      <c r="E196" s="2" t="s">
        <v>1205</v>
      </c>
    </row>
    <row r="197" spans="3:5">
      <c r="C197" s="3" t="s">
        <v>414</v>
      </c>
      <c r="D197" s="2" t="s">
        <v>415</v>
      </c>
      <c r="E197" s="2" t="s">
        <v>1206</v>
      </c>
    </row>
    <row r="198" spans="3:5">
      <c r="C198" s="3" t="s">
        <v>416</v>
      </c>
      <c r="D198" s="2" t="s">
        <v>417</v>
      </c>
      <c r="E198" s="2" t="s">
        <v>1207</v>
      </c>
    </row>
    <row r="199" spans="3:5">
      <c r="C199" s="3" t="s">
        <v>418</v>
      </c>
      <c r="D199" s="2" t="s">
        <v>419</v>
      </c>
      <c r="E199" s="2" t="s">
        <v>1208</v>
      </c>
    </row>
    <row r="200" spans="3:5">
      <c r="C200" s="3" t="s">
        <v>420</v>
      </c>
      <c r="D200" s="2" t="s">
        <v>421</v>
      </c>
      <c r="E200" s="2" t="s">
        <v>1209</v>
      </c>
    </row>
    <row r="201" spans="3:5">
      <c r="C201" s="3" t="s">
        <v>422</v>
      </c>
      <c r="D201" s="2" t="s">
        <v>423</v>
      </c>
      <c r="E201" s="2" t="s">
        <v>1210</v>
      </c>
    </row>
    <row r="202" spans="3:5">
      <c r="C202" s="3" t="s">
        <v>424</v>
      </c>
      <c r="D202" s="2" t="s">
        <v>425</v>
      </c>
      <c r="E202" s="2" t="s">
        <v>1211</v>
      </c>
    </row>
    <row r="203" spans="3:5">
      <c r="C203" s="3" t="s">
        <v>426</v>
      </c>
      <c r="D203" s="2" t="s">
        <v>427</v>
      </c>
      <c r="E203" s="2" t="s">
        <v>1212</v>
      </c>
    </row>
    <row r="204" spans="3:5">
      <c r="C204" s="3" t="s">
        <v>428</v>
      </c>
      <c r="D204" s="2" t="s">
        <v>429</v>
      </c>
      <c r="E204" s="2" t="s">
        <v>1213</v>
      </c>
    </row>
    <row r="205" spans="3:5">
      <c r="C205" s="3" t="s">
        <v>430</v>
      </c>
      <c r="D205" s="2" t="s">
        <v>431</v>
      </c>
      <c r="E205" s="2" t="s">
        <v>1214</v>
      </c>
    </row>
    <row r="206" spans="3:5">
      <c r="C206" s="3" t="s">
        <v>432</v>
      </c>
      <c r="D206" s="2" t="s">
        <v>433</v>
      </c>
      <c r="E206" s="2" t="s">
        <v>1215</v>
      </c>
    </row>
    <row r="207" spans="3:5">
      <c r="C207" s="3" t="s">
        <v>434</v>
      </c>
      <c r="D207" s="2" t="s">
        <v>435</v>
      </c>
      <c r="E207" s="2" t="s">
        <v>1216</v>
      </c>
    </row>
    <row r="208" spans="3:5">
      <c r="C208" s="3" t="s">
        <v>436</v>
      </c>
      <c r="D208" s="2" t="s">
        <v>437</v>
      </c>
      <c r="E208" s="2" t="s">
        <v>1217</v>
      </c>
    </row>
    <row r="209" spans="3:5">
      <c r="C209" s="3" t="s">
        <v>438</v>
      </c>
      <c r="D209" s="2" t="s">
        <v>439</v>
      </c>
      <c r="E209" s="2" t="s">
        <v>1218</v>
      </c>
    </row>
    <row r="210" spans="3:5">
      <c r="C210" s="3" t="s">
        <v>440</v>
      </c>
      <c r="D210" s="2" t="s">
        <v>441</v>
      </c>
      <c r="E210" s="2" t="s">
        <v>1219</v>
      </c>
    </row>
    <row r="211" spans="3:5">
      <c r="C211" s="3" t="s">
        <v>442</v>
      </c>
      <c r="D211" s="2" t="s">
        <v>443</v>
      </c>
      <c r="E211" s="2" t="s">
        <v>1220</v>
      </c>
    </row>
    <row r="212" spans="3:5">
      <c r="C212" s="3" t="s">
        <v>444</v>
      </c>
      <c r="D212" s="2" t="s">
        <v>445</v>
      </c>
      <c r="E212" s="2" t="s">
        <v>1221</v>
      </c>
    </row>
    <row r="213" spans="3:5">
      <c r="C213" s="3" t="s">
        <v>446</v>
      </c>
      <c r="D213" s="2" t="s">
        <v>447</v>
      </c>
      <c r="E213" s="2" t="s">
        <v>1222</v>
      </c>
    </row>
    <row r="214" spans="3:5">
      <c r="C214" s="3" t="s">
        <v>448</v>
      </c>
      <c r="D214" s="2" t="s">
        <v>449</v>
      </c>
      <c r="E214" s="2" t="s">
        <v>1223</v>
      </c>
    </row>
    <row r="215" spans="3:5">
      <c r="C215" s="3" t="s">
        <v>450</v>
      </c>
      <c r="D215" s="2" t="s">
        <v>451</v>
      </c>
      <c r="E215" s="2" t="s">
        <v>1224</v>
      </c>
    </row>
    <row r="216" spans="3:5">
      <c r="C216" s="3" t="s">
        <v>452</v>
      </c>
      <c r="D216" s="2" t="s">
        <v>453</v>
      </c>
      <c r="E216" s="2" t="s">
        <v>1225</v>
      </c>
    </row>
    <row r="217" spans="3:5">
      <c r="C217" s="3" t="s">
        <v>454</v>
      </c>
      <c r="D217" s="2" t="s">
        <v>455</v>
      </c>
      <c r="E217" s="2" t="s">
        <v>1226</v>
      </c>
    </row>
    <row r="218" spans="3:5">
      <c r="C218" s="3" t="s">
        <v>456</v>
      </c>
      <c r="D218" s="2" t="s">
        <v>457</v>
      </c>
      <c r="E218" s="2" t="s">
        <v>1227</v>
      </c>
    </row>
    <row r="219" spans="3:5">
      <c r="C219" s="3" t="s">
        <v>458</v>
      </c>
      <c r="D219" s="2" t="s">
        <v>459</v>
      </c>
      <c r="E219" s="2" t="s">
        <v>1228</v>
      </c>
    </row>
    <row r="220" spans="3:5">
      <c r="C220" s="3" t="s">
        <v>460</v>
      </c>
      <c r="D220" s="2" t="s">
        <v>461</v>
      </c>
      <c r="E220" s="2" t="s">
        <v>1229</v>
      </c>
    </row>
    <row r="221" spans="3:5">
      <c r="C221" s="3" t="s">
        <v>462</v>
      </c>
      <c r="D221" s="2" t="s">
        <v>463</v>
      </c>
      <c r="E221" s="2" t="s">
        <v>1230</v>
      </c>
    </row>
    <row r="222" spans="3:5">
      <c r="C222" s="3" t="s">
        <v>464</v>
      </c>
      <c r="D222" s="2" t="s">
        <v>465</v>
      </c>
      <c r="E222" s="2" t="s">
        <v>1231</v>
      </c>
    </row>
    <row r="223" spans="3:5">
      <c r="C223" s="3" t="s">
        <v>466</v>
      </c>
      <c r="D223" s="2" t="s">
        <v>467</v>
      </c>
      <c r="E223" s="2" t="s">
        <v>1232</v>
      </c>
    </row>
    <row r="224" spans="3:5">
      <c r="C224" s="3" t="s">
        <v>468</v>
      </c>
      <c r="D224" s="2" t="s">
        <v>469</v>
      </c>
      <c r="E224" s="2" t="s">
        <v>1233</v>
      </c>
    </row>
    <row r="225" spans="3:5">
      <c r="C225" s="3" t="s">
        <v>470</v>
      </c>
      <c r="D225" s="2" t="s">
        <v>471</v>
      </c>
      <c r="E225" s="2" t="s">
        <v>1234</v>
      </c>
    </row>
    <row r="226" spans="3:5">
      <c r="C226" s="3" t="s">
        <v>472</v>
      </c>
      <c r="D226" s="2" t="s">
        <v>473</v>
      </c>
      <c r="E226" s="2" t="s">
        <v>1235</v>
      </c>
    </row>
    <row r="227" spans="3:5">
      <c r="C227" s="3" t="s">
        <v>474</v>
      </c>
      <c r="D227" s="2" t="s">
        <v>475</v>
      </c>
      <c r="E227" s="2" t="s">
        <v>1236</v>
      </c>
    </row>
    <row r="228" spans="3:5">
      <c r="C228" s="3" t="s">
        <v>476</v>
      </c>
      <c r="D228" s="2" t="s">
        <v>477</v>
      </c>
      <c r="E228" s="2" t="s">
        <v>1237</v>
      </c>
    </row>
    <row r="229" spans="3:5">
      <c r="C229" s="3" t="s">
        <v>478</v>
      </c>
      <c r="D229" s="2" t="s">
        <v>479</v>
      </c>
      <c r="E229" s="2" t="s">
        <v>1238</v>
      </c>
    </row>
    <row r="230" spans="3:5">
      <c r="C230" s="3" t="s">
        <v>480</v>
      </c>
      <c r="D230" s="2" t="s">
        <v>481</v>
      </c>
      <c r="E230" s="2" t="s">
        <v>1239</v>
      </c>
    </row>
    <row r="231" spans="3:5">
      <c r="C231" s="3" t="s">
        <v>482</v>
      </c>
      <c r="D231" s="2" t="s">
        <v>483</v>
      </c>
      <c r="E231" s="2" t="s">
        <v>1240</v>
      </c>
    </row>
    <row r="232" spans="3:5">
      <c r="C232" s="3" t="s">
        <v>484</v>
      </c>
      <c r="D232" s="2" t="s">
        <v>485</v>
      </c>
      <c r="E232" s="2" t="s">
        <v>1241</v>
      </c>
    </row>
    <row r="233" spans="3:5">
      <c r="C233" s="3" t="s">
        <v>486</v>
      </c>
      <c r="D233" s="2" t="s">
        <v>487</v>
      </c>
      <c r="E233" s="2" t="s">
        <v>1242</v>
      </c>
    </row>
    <row r="234" spans="3:5">
      <c r="C234" s="3" t="s">
        <v>488</v>
      </c>
      <c r="D234" s="2" t="s">
        <v>489</v>
      </c>
      <c r="E234" s="2" t="s">
        <v>1243</v>
      </c>
    </row>
    <row r="235" spans="3:5">
      <c r="C235" s="3" t="s">
        <v>490</v>
      </c>
      <c r="D235" s="2" t="s">
        <v>491</v>
      </c>
      <c r="E235" s="2" t="s">
        <v>1244</v>
      </c>
    </row>
    <row r="236" spans="3:5">
      <c r="C236" s="3" t="s">
        <v>492</v>
      </c>
      <c r="D236" s="2" t="s">
        <v>493</v>
      </c>
      <c r="E236" s="2" t="s">
        <v>1245</v>
      </c>
    </row>
    <row r="237" spans="3:5">
      <c r="C237" s="3" t="s">
        <v>494</v>
      </c>
      <c r="D237" s="2" t="s">
        <v>495</v>
      </c>
      <c r="E237" s="2" t="s">
        <v>1246</v>
      </c>
    </row>
    <row r="238" spans="3:5">
      <c r="C238" s="3" t="s">
        <v>496</v>
      </c>
      <c r="D238" s="2" t="s">
        <v>497</v>
      </c>
      <c r="E238" s="2" t="s">
        <v>1247</v>
      </c>
    </row>
    <row r="239" spans="3:5">
      <c r="C239" s="3" t="s">
        <v>498</v>
      </c>
      <c r="D239" s="2" t="s">
        <v>499</v>
      </c>
      <c r="E239" s="2" t="s">
        <v>1248</v>
      </c>
    </row>
    <row r="240" spans="3:5">
      <c r="C240" s="3" t="s">
        <v>500</v>
      </c>
      <c r="D240" s="2" t="s">
        <v>501</v>
      </c>
      <c r="E240" s="2" t="s">
        <v>1249</v>
      </c>
    </row>
    <row r="241" spans="3:5">
      <c r="C241" s="3" t="s">
        <v>502</v>
      </c>
      <c r="D241" s="2" t="s">
        <v>503</v>
      </c>
      <c r="E241" s="2" t="s">
        <v>1250</v>
      </c>
    </row>
    <row r="242" spans="3:5">
      <c r="C242" s="3" t="s">
        <v>504</v>
      </c>
      <c r="D242" s="2" t="s">
        <v>505</v>
      </c>
      <c r="E242" s="2" t="s">
        <v>1251</v>
      </c>
    </row>
    <row r="243" spans="3:5">
      <c r="C243" s="3" t="s">
        <v>506</v>
      </c>
      <c r="D243" s="2" t="s">
        <v>507</v>
      </c>
      <c r="E243" s="2" t="s">
        <v>1252</v>
      </c>
    </row>
    <row r="244" spans="3:5">
      <c r="C244" s="3" t="s">
        <v>508</v>
      </c>
      <c r="D244" s="2" t="s">
        <v>509</v>
      </c>
      <c r="E244" s="2" t="s">
        <v>1253</v>
      </c>
    </row>
    <row r="245" spans="3:5">
      <c r="C245" s="3" t="s">
        <v>510</v>
      </c>
      <c r="D245" s="2" t="s">
        <v>511</v>
      </c>
      <c r="E245" s="2" t="s">
        <v>1254</v>
      </c>
    </row>
    <row r="246" spans="3:5">
      <c r="C246" s="3" t="s">
        <v>512</v>
      </c>
      <c r="D246" s="2" t="s">
        <v>513</v>
      </c>
      <c r="E246" s="2" t="s">
        <v>1255</v>
      </c>
    </row>
    <row r="247" spans="3:5">
      <c r="C247" s="3" t="s">
        <v>514</v>
      </c>
      <c r="D247" s="2" t="s">
        <v>515</v>
      </c>
      <c r="E247" s="2" t="s">
        <v>1256</v>
      </c>
    </row>
    <row r="248" spans="3:5">
      <c r="C248" s="3" t="s">
        <v>516</v>
      </c>
      <c r="D248" s="2" t="s">
        <v>517</v>
      </c>
      <c r="E248" s="2" t="s">
        <v>1257</v>
      </c>
    </row>
    <row r="249" spans="3:5">
      <c r="C249" s="3" t="s">
        <v>518</v>
      </c>
      <c r="D249" s="2" t="s">
        <v>519</v>
      </c>
      <c r="E249" s="2" t="s">
        <v>1258</v>
      </c>
    </row>
    <row r="250" spans="3:5">
      <c r="C250" s="3" t="s">
        <v>520</v>
      </c>
      <c r="D250" s="2" t="s">
        <v>521</v>
      </c>
      <c r="E250" s="2" t="s">
        <v>1259</v>
      </c>
    </row>
    <row r="251" spans="3:5">
      <c r="C251" s="3" t="s">
        <v>522</v>
      </c>
      <c r="D251" s="2" t="s">
        <v>523</v>
      </c>
      <c r="E251" s="2" t="s">
        <v>1260</v>
      </c>
    </row>
    <row r="252" spans="3:5">
      <c r="C252" s="3" t="s">
        <v>524</v>
      </c>
      <c r="D252" s="2" t="s">
        <v>525</v>
      </c>
      <c r="E252" s="2" t="s">
        <v>1261</v>
      </c>
    </row>
    <row r="253" spans="3:5">
      <c r="C253" s="3" t="s">
        <v>526</v>
      </c>
      <c r="D253" s="2" t="s">
        <v>527</v>
      </c>
      <c r="E253" s="2" t="s">
        <v>1262</v>
      </c>
    </row>
    <row r="254" spans="3:5">
      <c r="C254" s="3" t="s">
        <v>528</v>
      </c>
      <c r="D254" s="2" t="s">
        <v>529</v>
      </c>
      <c r="E254" s="2" t="s">
        <v>1263</v>
      </c>
    </row>
    <row r="255" spans="3:5">
      <c r="C255" s="3" t="s">
        <v>530</v>
      </c>
      <c r="D255" s="2" t="s">
        <v>531</v>
      </c>
      <c r="E255" s="2" t="s">
        <v>1264</v>
      </c>
    </row>
    <row r="256" spans="3:5">
      <c r="C256" s="3" t="s">
        <v>532</v>
      </c>
      <c r="D256" s="2" t="s">
        <v>533</v>
      </c>
      <c r="E256" s="2" t="s">
        <v>1265</v>
      </c>
    </row>
    <row r="257" spans="3:5">
      <c r="C257" s="3" t="s">
        <v>534</v>
      </c>
      <c r="D257" s="2" t="s">
        <v>535</v>
      </c>
      <c r="E257" s="2" t="s">
        <v>1266</v>
      </c>
    </row>
    <row r="258" spans="3:5">
      <c r="C258" s="3" t="s">
        <v>536</v>
      </c>
      <c r="D258" s="2" t="s">
        <v>537</v>
      </c>
      <c r="E258" s="2" t="s">
        <v>1267</v>
      </c>
    </row>
    <row r="259" spans="3:5">
      <c r="C259" s="3" t="s">
        <v>538</v>
      </c>
      <c r="D259" s="2" t="s">
        <v>539</v>
      </c>
      <c r="E259" s="2" t="s">
        <v>1268</v>
      </c>
    </row>
    <row r="260" spans="3:5">
      <c r="C260" s="3" t="s">
        <v>540</v>
      </c>
      <c r="D260" s="2" t="s">
        <v>541</v>
      </c>
      <c r="E260" s="2" t="s">
        <v>1269</v>
      </c>
    </row>
    <row r="261" spans="3:5">
      <c r="C261" s="3" t="s">
        <v>542</v>
      </c>
      <c r="D261" s="2" t="s">
        <v>543</v>
      </c>
      <c r="E261" s="2" t="s">
        <v>1270</v>
      </c>
    </row>
    <row r="262" spans="3:5">
      <c r="C262" s="3" t="s">
        <v>544</v>
      </c>
      <c r="D262" s="2" t="s">
        <v>545</v>
      </c>
      <c r="E262" s="2" t="s">
        <v>1271</v>
      </c>
    </row>
    <row r="263" spans="3:5">
      <c r="C263" s="3" t="s">
        <v>546</v>
      </c>
      <c r="D263" s="2" t="s">
        <v>547</v>
      </c>
      <c r="E263" s="2" t="s">
        <v>1272</v>
      </c>
    </row>
    <row r="264" spans="3:5">
      <c r="C264" s="3" t="s">
        <v>548</v>
      </c>
      <c r="D264" s="2" t="s">
        <v>549</v>
      </c>
      <c r="E264" s="2" t="s">
        <v>1273</v>
      </c>
    </row>
    <row r="265" spans="3:5">
      <c r="C265" s="3" t="s">
        <v>550</v>
      </c>
      <c r="D265" s="2" t="s">
        <v>551</v>
      </c>
      <c r="E265" s="2" t="s">
        <v>1274</v>
      </c>
    </row>
    <row r="266" spans="3:5">
      <c r="C266" s="3" t="s">
        <v>552</v>
      </c>
      <c r="D266" s="2" t="s">
        <v>553</v>
      </c>
      <c r="E266" s="2" t="s">
        <v>1275</v>
      </c>
    </row>
    <row r="267" spans="3:5">
      <c r="C267" s="3" t="s">
        <v>554</v>
      </c>
      <c r="D267" s="2" t="s">
        <v>555</v>
      </c>
      <c r="E267" s="2" t="s">
        <v>1276</v>
      </c>
    </row>
    <row r="268" spans="3:5">
      <c r="C268" s="3" t="s">
        <v>556</v>
      </c>
      <c r="D268" s="2" t="s">
        <v>557</v>
      </c>
      <c r="E268" s="2" t="s">
        <v>1277</v>
      </c>
    </row>
    <row r="269" spans="3:5">
      <c r="C269" s="3" t="s">
        <v>558</v>
      </c>
      <c r="D269" s="2" t="s">
        <v>559</v>
      </c>
      <c r="E269" s="2" t="s">
        <v>1278</v>
      </c>
    </row>
    <row r="270" spans="3:5">
      <c r="C270" s="3" t="s">
        <v>560</v>
      </c>
      <c r="D270" s="2" t="s">
        <v>561</v>
      </c>
      <c r="E270" s="2" t="s">
        <v>1279</v>
      </c>
    </row>
    <row r="271" spans="3:5">
      <c r="C271" s="3" t="s">
        <v>562</v>
      </c>
      <c r="D271" s="2" t="s">
        <v>563</v>
      </c>
      <c r="E271" s="2" t="s">
        <v>1280</v>
      </c>
    </row>
    <row r="272" spans="3:5">
      <c r="C272" s="3" t="s">
        <v>564</v>
      </c>
      <c r="D272" s="2" t="s">
        <v>565</v>
      </c>
      <c r="E272" s="2" t="s">
        <v>1281</v>
      </c>
    </row>
    <row r="273" spans="3:5">
      <c r="C273" s="3" t="s">
        <v>566</v>
      </c>
      <c r="D273" s="2" t="s">
        <v>567</v>
      </c>
      <c r="E273" s="2" t="s">
        <v>1282</v>
      </c>
    </row>
    <row r="274" spans="3:5">
      <c r="C274" s="3" t="s">
        <v>568</v>
      </c>
      <c r="D274" s="2" t="s">
        <v>569</v>
      </c>
      <c r="E274" s="2" t="s">
        <v>1283</v>
      </c>
    </row>
    <row r="275" spans="3:5">
      <c r="C275" s="3" t="s">
        <v>570</v>
      </c>
      <c r="D275" s="2" t="s">
        <v>571</v>
      </c>
      <c r="E275" s="2" t="s">
        <v>1284</v>
      </c>
    </row>
    <row r="276" spans="3:5">
      <c r="C276" s="3" t="s">
        <v>572</v>
      </c>
      <c r="D276" s="2" t="s">
        <v>573</v>
      </c>
      <c r="E276" s="2" t="s">
        <v>1285</v>
      </c>
    </row>
    <row r="277" spans="3:5">
      <c r="C277" s="3" t="s">
        <v>574</v>
      </c>
      <c r="D277" s="2" t="s">
        <v>575</v>
      </c>
      <c r="E277" s="2" t="s">
        <v>1286</v>
      </c>
    </row>
    <row r="278" spans="3:5">
      <c r="C278" s="3" t="s">
        <v>576</v>
      </c>
      <c r="D278" s="2" t="s">
        <v>577</v>
      </c>
      <c r="E278" s="2" t="s">
        <v>1287</v>
      </c>
    </row>
    <row r="279" spans="3:5">
      <c r="C279" s="3" t="s">
        <v>578</v>
      </c>
      <c r="D279" s="2" t="s">
        <v>579</v>
      </c>
      <c r="E279" s="2" t="s">
        <v>1288</v>
      </c>
    </row>
    <row r="280" spans="3:5">
      <c r="C280" s="3" t="s">
        <v>580</v>
      </c>
      <c r="D280" s="2" t="s">
        <v>581</v>
      </c>
      <c r="E280" s="2" t="s">
        <v>1289</v>
      </c>
    </row>
    <row r="281" spans="3:5">
      <c r="C281" s="3" t="s">
        <v>582</v>
      </c>
      <c r="D281" s="2" t="s">
        <v>583</v>
      </c>
      <c r="E281" s="2" t="s">
        <v>1290</v>
      </c>
    </row>
    <row r="282" spans="3:5">
      <c r="C282" s="3" t="s">
        <v>584</v>
      </c>
      <c r="D282" s="2" t="s">
        <v>585</v>
      </c>
      <c r="E282" s="2" t="s">
        <v>1291</v>
      </c>
    </row>
    <row r="283" spans="3:5">
      <c r="C283" s="3" t="s">
        <v>586</v>
      </c>
      <c r="D283" s="2" t="s">
        <v>587</v>
      </c>
      <c r="E283" s="2" t="s">
        <v>1292</v>
      </c>
    </row>
    <row r="284" spans="3:5">
      <c r="C284" s="3" t="s">
        <v>588</v>
      </c>
      <c r="D284" s="2" t="s">
        <v>589</v>
      </c>
      <c r="E284" s="2" t="s">
        <v>1293</v>
      </c>
    </row>
    <row r="285" spans="3:5">
      <c r="C285" s="3" t="s">
        <v>590</v>
      </c>
      <c r="D285" s="2" t="s">
        <v>591</v>
      </c>
      <c r="E285" s="2" t="s">
        <v>1294</v>
      </c>
    </row>
    <row r="286" spans="3:5">
      <c r="C286" s="3" t="s">
        <v>592</v>
      </c>
      <c r="D286" s="2" t="s">
        <v>593</v>
      </c>
      <c r="E286" s="2" t="s">
        <v>1295</v>
      </c>
    </row>
    <row r="287" spans="3:5">
      <c r="C287" s="3" t="s">
        <v>594</v>
      </c>
      <c r="D287" s="2" t="s">
        <v>595</v>
      </c>
      <c r="E287" s="2" t="s">
        <v>1296</v>
      </c>
    </row>
    <row r="288" spans="3:5">
      <c r="C288" s="3" t="s">
        <v>596</v>
      </c>
      <c r="D288" s="2" t="s">
        <v>597</v>
      </c>
      <c r="E288" s="2" t="s">
        <v>1297</v>
      </c>
    </row>
    <row r="289" spans="3:5">
      <c r="C289" s="3" t="s">
        <v>598</v>
      </c>
      <c r="D289" s="2" t="s">
        <v>599</v>
      </c>
      <c r="E289" s="2" t="s">
        <v>1298</v>
      </c>
    </row>
    <row r="290" spans="3:5">
      <c r="C290" s="3" t="s">
        <v>600</v>
      </c>
      <c r="D290" s="2" t="s">
        <v>601</v>
      </c>
      <c r="E290" s="2" t="s">
        <v>1299</v>
      </c>
    </row>
    <row r="291" spans="3:5">
      <c r="C291" s="3" t="s">
        <v>602</v>
      </c>
      <c r="D291" s="2" t="s">
        <v>603</v>
      </c>
      <c r="E291" s="2" t="s">
        <v>1300</v>
      </c>
    </row>
    <row r="292" spans="3:5">
      <c r="C292" s="3" t="s">
        <v>604</v>
      </c>
      <c r="D292" s="2" t="s">
        <v>605</v>
      </c>
      <c r="E292" s="2" t="s">
        <v>1301</v>
      </c>
    </row>
    <row r="293" spans="3:5">
      <c r="C293" s="3" t="s">
        <v>606</v>
      </c>
      <c r="D293" s="2" t="s">
        <v>607</v>
      </c>
      <c r="E293" s="2" t="s">
        <v>1302</v>
      </c>
    </row>
    <row r="294" spans="3:5">
      <c r="C294" s="3" t="s">
        <v>608</v>
      </c>
      <c r="D294" s="2" t="s">
        <v>609</v>
      </c>
      <c r="E294" s="2" t="s">
        <v>1303</v>
      </c>
    </row>
    <row r="295" spans="3:5">
      <c r="C295" s="3" t="s">
        <v>610</v>
      </c>
      <c r="D295" s="2" t="s">
        <v>611</v>
      </c>
      <c r="E295" s="2" t="s">
        <v>1304</v>
      </c>
    </row>
    <row r="296" spans="3:5">
      <c r="C296" s="3" t="s">
        <v>612</v>
      </c>
      <c r="D296" s="2" t="s">
        <v>613</v>
      </c>
      <c r="E296" s="2" t="s">
        <v>1305</v>
      </c>
    </row>
    <row r="297" spans="3:5">
      <c r="C297" s="3" t="s">
        <v>614</v>
      </c>
      <c r="D297" s="2" t="s">
        <v>615</v>
      </c>
      <c r="E297" s="2" t="s">
        <v>1306</v>
      </c>
    </row>
    <row r="298" spans="3:5">
      <c r="C298" s="3" t="s">
        <v>616</v>
      </c>
      <c r="D298" s="2" t="s">
        <v>617</v>
      </c>
      <c r="E298" s="2" t="s">
        <v>1307</v>
      </c>
    </row>
    <row r="299" spans="3:5">
      <c r="C299" s="3" t="s">
        <v>618</v>
      </c>
      <c r="D299" s="2" t="s">
        <v>619</v>
      </c>
      <c r="E299" s="2" t="s">
        <v>1308</v>
      </c>
    </row>
    <row r="300" spans="3:5">
      <c r="C300" s="3" t="s">
        <v>620</v>
      </c>
      <c r="D300" s="2" t="s">
        <v>621</v>
      </c>
      <c r="E300" s="2" t="s">
        <v>1309</v>
      </c>
    </row>
    <row r="301" spans="3:5">
      <c r="C301" s="3" t="s">
        <v>622</v>
      </c>
      <c r="D301" s="2" t="s">
        <v>623</v>
      </c>
      <c r="E301" s="2" t="s">
        <v>1310</v>
      </c>
    </row>
    <row r="302" spans="3:5">
      <c r="C302" s="3" t="s">
        <v>624</v>
      </c>
      <c r="D302" s="2" t="s">
        <v>625</v>
      </c>
      <c r="E302" s="2" t="s">
        <v>1311</v>
      </c>
    </row>
    <row r="303" spans="3:5">
      <c r="C303" s="3" t="s">
        <v>626</v>
      </c>
      <c r="D303" s="2" t="s">
        <v>627</v>
      </c>
      <c r="E303" s="2" t="s">
        <v>1312</v>
      </c>
    </row>
    <row r="304" spans="3:5">
      <c r="C304" s="3" t="s">
        <v>628</v>
      </c>
      <c r="D304" s="2" t="s">
        <v>629</v>
      </c>
      <c r="E304" s="2" t="s">
        <v>1313</v>
      </c>
    </row>
    <row r="305" spans="3:5">
      <c r="C305" s="3" t="s">
        <v>630</v>
      </c>
      <c r="D305" s="2" t="s">
        <v>631</v>
      </c>
      <c r="E305" s="2" t="s">
        <v>1314</v>
      </c>
    </row>
    <row r="306" spans="3:5">
      <c r="C306" s="3" t="s">
        <v>632</v>
      </c>
      <c r="D306" s="2" t="s">
        <v>633</v>
      </c>
      <c r="E306" s="2" t="s">
        <v>1315</v>
      </c>
    </row>
    <row r="307" spans="3:5">
      <c r="C307" s="3" t="s">
        <v>634</v>
      </c>
      <c r="D307" s="2" t="s">
        <v>635</v>
      </c>
      <c r="E307" s="2" t="s">
        <v>1316</v>
      </c>
    </row>
    <row r="308" spans="3:5">
      <c r="C308" s="3" t="s">
        <v>636</v>
      </c>
      <c r="D308" s="2" t="s">
        <v>637</v>
      </c>
      <c r="E308" s="2" t="s">
        <v>1317</v>
      </c>
    </row>
    <row r="309" spans="3:5">
      <c r="C309" s="3" t="s">
        <v>638</v>
      </c>
      <c r="D309" s="2" t="s">
        <v>639</v>
      </c>
      <c r="E309" s="2" t="s">
        <v>1318</v>
      </c>
    </row>
    <row r="310" spans="3:5">
      <c r="C310" s="3" t="s">
        <v>640</v>
      </c>
      <c r="D310" s="2" t="s">
        <v>641</v>
      </c>
      <c r="E310" s="2" t="s">
        <v>1319</v>
      </c>
    </row>
    <row r="311" spans="3:5">
      <c r="C311" s="3" t="s">
        <v>642</v>
      </c>
      <c r="D311" s="2" t="s">
        <v>643</v>
      </c>
      <c r="E311" s="2" t="s">
        <v>1320</v>
      </c>
    </row>
    <row r="312" spans="3:5">
      <c r="C312" s="3" t="s">
        <v>644</v>
      </c>
      <c r="D312" s="2" t="s">
        <v>645</v>
      </c>
      <c r="E312" s="2" t="s">
        <v>1321</v>
      </c>
    </row>
    <row r="313" spans="3:5">
      <c r="C313" s="3" t="s">
        <v>646</v>
      </c>
      <c r="D313" s="2" t="s">
        <v>647</v>
      </c>
      <c r="E313" s="2" t="s">
        <v>1322</v>
      </c>
    </row>
    <row r="314" spans="3:5">
      <c r="C314" s="3" t="s">
        <v>648</v>
      </c>
      <c r="D314" s="2" t="s">
        <v>649</v>
      </c>
      <c r="E314" s="2" t="s">
        <v>1323</v>
      </c>
    </row>
    <row r="315" spans="3:5">
      <c r="C315" s="3" t="s">
        <v>650</v>
      </c>
      <c r="D315" s="2" t="s">
        <v>651</v>
      </c>
      <c r="E315" s="2" t="s">
        <v>1324</v>
      </c>
    </row>
    <row r="316" spans="3:5">
      <c r="C316" s="3" t="s">
        <v>652</v>
      </c>
      <c r="D316" s="2" t="s">
        <v>653</v>
      </c>
      <c r="E316" s="2" t="s">
        <v>1325</v>
      </c>
    </row>
    <row r="317" spans="3:5">
      <c r="C317" s="3" t="s">
        <v>654</v>
      </c>
      <c r="D317" s="2" t="s">
        <v>655</v>
      </c>
      <c r="E317" s="2" t="s">
        <v>1326</v>
      </c>
    </row>
    <row r="318" spans="3:5">
      <c r="C318" s="3" t="s">
        <v>656</v>
      </c>
      <c r="D318" s="2" t="s">
        <v>657</v>
      </c>
      <c r="E318" s="2" t="s">
        <v>1327</v>
      </c>
    </row>
    <row r="319" spans="3:5">
      <c r="C319" s="3" t="s">
        <v>658</v>
      </c>
      <c r="D319" s="2" t="s">
        <v>659</v>
      </c>
      <c r="E319" s="2" t="s">
        <v>1328</v>
      </c>
    </row>
    <row r="320" spans="3:5">
      <c r="C320" s="3" t="s">
        <v>660</v>
      </c>
      <c r="D320" s="2" t="s">
        <v>661</v>
      </c>
      <c r="E320" s="2" t="s">
        <v>1329</v>
      </c>
    </row>
    <row r="321" spans="3:5">
      <c r="C321" s="3" t="s">
        <v>662</v>
      </c>
      <c r="D321" s="2" t="s">
        <v>663</v>
      </c>
      <c r="E321" s="2" t="s">
        <v>1330</v>
      </c>
    </row>
    <row r="322" spans="3:5">
      <c r="C322" s="3" t="s">
        <v>664</v>
      </c>
      <c r="D322" s="2" t="s">
        <v>665</v>
      </c>
      <c r="E322" s="2" t="s">
        <v>1331</v>
      </c>
    </row>
    <row r="323" spans="3:5">
      <c r="C323" s="3" t="s">
        <v>666</v>
      </c>
      <c r="D323" s="2" t="s">
        <v>667</v>
      </c>
      <c r="E323" s="2" t="s">
        <v>1332</v>
      </c>
    </row>
    <row r="324" spans="3:5">
      <c r="C324" s="3" t="s">
        <v>668</v>
      </c>
      <c r="D324" s="2" t="s">
        <v>669</v>
      </c>
      <c r="E324" s="2" t="s">
        <v>1333</v>
      </c>
    </row>
    <row r="325" spans="3:5">
      <c r="C325" s="3" t="s">
        <v>670</v>
      </c>
      <c r="D325" s="2" t="s">
        <v>671</v>
      </c>
      <c r="E325" s="2" t="s">
        <v>1334</v>
      </c>
    </row>
    <row r="326" spans="3:5">
      <c r="C326" s="3" t="s">
        <v>672</v>
      </c>
      <c r="D326" s="2" t="s">
        <v>673</v>
      </c>
      <c r="E326" s="2" t="s">
        <v>1335</v>
      </c>
    </row>
    <row r="327" spans="3:5">
      <c r="C327" s="3" t="s">
        <v>674</v>
      </c>
      <c r="D327" s="2" t="s">
        <v>675</v>
      </c>
      <c r="E327" s="2" t="s">
        <v>1336</v>
      </c>
    </row>
    <row r="328" spans="3:5">
      <c r="C328" s="3" t="s">
        <v>676</v>
      </c>
      <c r="D328" s="2" t="s">
        <v>677</v>
      </c>
      <c r="E328" s="2" t="s">
        <v>1337</v>
      </c>
    </row>
    <row r="329" spans="3:5">
      <c r="C329" s="3" t="s">
        <v>678</v>
      </c>
      <c r="D329" s="2" t="s">
        <v>679</v>
      </c>
      <c r="E329" s="2" t="s">
        <v>1338</v>
      </c>
    </row>
    <row r="330" spans="3:5">
      <c r="C330" s="3" t="s">
        <v>680</v>
      </c>
      <c r="D330" s="2" t="s">
        <v>681</v>
      </c>
      <c r="E330" s="2" t="s">
        <v>1339</v>
      </c>
    </row>
    <row r="331" spans="3:5">
      <c r="C331" s="3" t="s">
        <v>682</v>
      </c>
      <c r="D331" s="2" t="s">
        <v>683</v>
      </c>
      <c r="E331" s="2" t="s">
        <v>1340</v>
      </c>
    </row>
    <row r="332" spans="3:5">
      <c r="C332" s="3" t="s">
        <v>684</v>
      </c>
      <c r="D332" s="2" t="s">
        <v>685</v>
      </c>
      <c r="E332" s="2" t="s">
        <v>1341</v>
      </c>
    </row>
    <row r="333" spans="3:5">
      <c r="C333" s="3" t="s">
        <v>686</v>
      </c>
      <c r="D333" s="2" t="s">
        <v>687</v>
      </c>
      <c r="E333" s="2" t="s">
        <v>1342</v>
      </c>
    </row>
    <row r="334" spans="3:5">
      <c r="C334" s="3" t="s">
        <v>688</v>
      </c>
      <c r="D334" s="2" t="s">
        <v>689</v>
      </c>
      <c r="E334" s="2" t="s">
        <v>1343</v>
      </c>
    </row>
    <row r="335" spans="3:5">
      <c r="C335" s="3" t="s">
        <v>690</v>
      </c>
      <c r="D335" s="2" t="s">
        <v>691</v>
      </c>
      <c r="E335" s="2" t="s">
        <v>1344</v>
      </c>
    </row>
    <row r="336" spans="3:5">
      <c r="C336" s="3" t="s">
        <v>692</v>
      </c>
      <c r="D336" s="2" t="s">
        <v>693</v>
      </c>
      <c r="E336" s="2" t="s">
        <v>1345</v>
      </c>
    </row>
    <row r="337" spans="3:5">
      <c r="C337" s="3" t="s">
        <v>694</v>
      </c>
      <c r="D337" s="2" t="s">
        <v>695</v>
      </c>
      <c r="E337" s="2" t="s">
        <v>1346</v>
      </c>
    </row>
    <row r="338" spans="3:5">
      <c r="C338" s="3" t="s">
        <v>696</v>
      </c>
      <c r="D338" s="2" t="s">
        <v>697</v>
      </c>
      <c r="E338" s="2" t="s">
        <v>1347</v>
      </c>
    </row>
    <row r="339" spans="3:5">
      <c r="C339" s="3" t="s">
        <v>698</v>
      </c>
      <c r="D339" s="2" t="s">
        <v>699</v>
      </c>
      <c r="E339" s="2" t="s">
        <v>1348</v>
      </c>
    </row>
    <row r="340" spans="3:5">
      <c r="C340" s="3" t="s">
        <v>700</v>
      </c>
      <c r="D340" s="2" t="s">
        <v>701</v>
      </c>
      <c r="E340" s="2" t="s">
        <v>1349</v>
      </c>
    </row>
    <row r="341" spans="3:5">
      <c r="C341" s="3" t="s">
        <v>702</v>
      </c>
      <c r="D341" s="2" t="s">
        <v>703</v>
      </c>
      <c r="E341" s="2" t="s">
        <v>1350</v>
      </c>
    </row>
    <row r="342" spans="3:5">
      <c r="C342" s="3" t="s">
        <v>704</v>
      </c>
      <c r="D342" s="2" t="s">
        <v>705</v>
      </c>
      <c r="E342" s="2" t="s">
        <v>1351</v>
      </c>
    </row>
    <row r="343" spans="3:5">
      <c r="C343" s="3" t="s">
        <v>706</v>
      </c>
      <c r="D343" s="2" t="s">
        <v>707</v>
      </c>
      <c r="E343" s="2" t="s">
        <v>1352</v>
      </c>
    </row>
    <row r="344" spans="3:5">
      <c r="C344" s="3" t="s">
        <v>708</v>
      </c>
      <c r="D344" s="2" t="s">
        <v>709</v>
      </c>
      <c r="E344" s="2" t="s">
        <v>1353</v>
      </c>
    </row>
    <row r="345" spans="3:5">
      <c r="C345" s="3" t="s">
        <v>710</v>
      </c>
      <c r="D345" s="2" t="s">
        <v>711</v>
      </c>
      <c r="E345" s="2" t="s">
        <v>1354</v>
      </c>
    </row>
    <row r="346" spans="3:5">
      <c r="C346" s="3" t="s">
        <v>712</v>
      </c>
      <c r="D346" s="2" t="s">
        <v>713</v>
      </c>
      <c r="E346" s="2" t="s">
        <v>1355</v>
      </c>
    </row>
    <row r="347" spans="3:5">
      <c r="C347" s="3" t="s">
        <v>714</v>
      </c>
      <c r="D347" s="2" t="s">
        <v>715</v>
      </c>
      <c r="E347" s="2" t="s">
        <v>1356</v>
      </c>
    </row>
    <row r="348" spans="3:5">
      <c r="C348" s="3" t="s">
        <v>716</v>
      </c>
      <c r="D348" s="2" t="s">
        <v>717</v>
      </c>
      <c r="E348" s="2" t="s">
        <v>1357</v>
      </c>
    </row>
    <row r="349" spans="3:5">
      <c r="C349" s="3" t="s">
        <v>718</v>
      </c>
      <c r="D349" s="2" t="s">
        <v>719</v>
      </c>
      <c r="E349" s="2" t="s">
        <v>1358</v>
      </c>
    </row>
    <row r="350" spans="3:5">
      <c r="C350" s="3" t="s">
        <v>720</v>
      </c>
      <c r="D350" s="2" t="s">
        <v>721</v>
      </c>
      <c r="E350" s="2" t="s">
        <v>1359</v>
      </c>
    </row>
    <row r="351" spans="3:5">
      <c r="C351" s="3" t="s">
        <v>722</v>
      </c>
      <c r="D351" s="2" t="s">
        <v>723</v>
      </c>
      <c r="E351" s="2" t="s">
        <v>1360</v>
      </c>
    </row>
    <row r="352" spans="3:5">
      <c r="C352" s="3" t="s">
        <v>724</v>
      </c>
      <c r="D352" s="2" t="s">
        <v>725</v>
      </c>
      <c r="E352" s="2" t="s">
        <v>1361</v>
      </c>
    </row>
    <row r="353" spans="3:5">
      <c r="C353" s="3" t="s">
        <v>726</v>
      </c>
      <c r="D353" s="2" t="s">
        <v>727</v>
      </c>
      <c r="E353" s="2" t="s">
        <v>1362</v>
      </c>
    </row>
    <row r="354" spans="3:5">
      <c r="C354" s="3" t="s">
        <v>728</v>
      </c>
      <c r="D354" s="2" t="s">
        <v>729</v>
      </c>
      <c r="E354" s="2" t="s">
        <v>1363</v>
      </c>
    </row>
    <row r="355" spans="3:5">
      <c r="C355" s="3" t="s">
        <v>730</v>
      </c>
      <c r="D355" s="2" t="s">
        <v>731</v>
      </c>
      <c r="E355" s="2" t="s">
        <v>1364</v>
      </c>
    </row>
    <row r="356" spans="3:5">
      <c r="C356" s="3" t="s">
        <v>732</v>
      </c>
      <c r="D356" s="2" t="s">
        <v>733</v>
      </c>
      <c r="E356" s="2" t="s">
        <v>1365</v>
      </c>
    </row>
    <row r="357" spans="3:5">
      <c r="C357" s="3" t="s">
        <v>734</v>
      </c>
      <c r="D357" s="2" t="s">
        <v>735</v>
      </c>
      <c r="E357" s="2" t="s">
        <v>1366</v>
      </c>
    </row>
    <row r="358" spans="3:5">
      <c r="C358" s="3" t="s">
        <v>736</v>
      </c>
      <c r="D358" s="2" t="s">
        <v>737</v>
      </c>
      <c r="E358" s="2" t="s">
        <v>1367</v>
      </c>
    </row>
    <row r="359" spans="3:5">
      <c r="C359" s="3" t="s">
        <v>738</v>
      </c>
      <c r="D359" s="2" t="s">
        <v>739</v>
      </c>
      <c r="E359" s="2" t="s">
        <v>1368</v>
      </c>
    </row>
    <row r="360" spans="3:5">
      <c r="C360" s="3" t="s">
        <v>740</v>
      </c>
      <c r="D360" s="2" t="s">
        <v>741</v>
      </c>
      <c r="E360" s="2" t="s">
        <v>1369</v>
      </c>
    </row>
    <row r="361" spans="3:5">
      <c r="C361" s="3" t="s">
        <v>742</v>
      </c>
      <c r="D361" s="2" t="s">
        <v>743</v>
      </c>
      <c r="E361" s="2" t="s">
        <v>1370</v>
      </c>
    </row>
    <row r="362" spans="3:5">
      <c r="C362" s="3" t="s">
        <v>744</v>
      </c>
      <c r="D362" s="2" t="s">
        <v>745</v>
      </c>
      <c r="E362" s="2" t="s">
        <v>1371</v>
      </c>
    </row>
    <row r="363" spans="3:5">
      <c r="C363" s="3" t="s">
        <v>746</v>
      </c>
      <c r="D363" s="2" t="s">
        <v>747</v>
      </c>
      <c r="E363" s="2" t="s">
        <v>1372</v>
      </c>
    </row>
    <row r="364" spans="3:5">
      <c r="C364" s="3" t="s">
        <v>748</v>
      </c>
      <c r="D364" s="2" t="s">
        <v>749</v>
      </c>
      <c r="E364" s="2" t="s">
        <v>1373</v>
      </c>
    </row>
    <row r="365" spans="3:5">
      <c r="C365" s="3" t="s">
        <v>750</v>
      </c>
      <c r="D365" s="2" t="s">
        <v>751</v>
      </c>
      <c r="E365" s="2" t="s">
        <v>1374</v>
      </c>
    </row>
    <row r="366" spans="3:5">
      <c r="C366" s="3" t="s">
        <v>752</v>
      </c>
      <c r="D366" s="2" t="s">
        <v>753</v>
      </c>
      <c r="E366" s="2" t="s">
        <v>1375</v>
      </c>
    </row>
    <row r="367" spans="3:5">
      <c r="C367" s="3" t="s">
        <v>754</v>
      </c>
      <c r="D367" s="2" t="s">
        <v>755</v>
      </c>
      <c r="E367" s="2" t="s">
        <v>1376</v>
      </c>
    </row>
    <row r="368" spans="3:5">
      <c r="C368" s="3" t="s">
        <v>756</v>
      </c>
      <c r="D368" s="2" t="s">
        <v>757</v>
      </c>
      <c r="E368" s="2" t="s">
        <v>1377</v>
      </c>
    </row>
    <row r="369" spans="3:5">
      <c r="C369" s="3" t="s">
        <v>758</v>
      </c>
      <c r="D369" s="2" t="s">
        <v>759</v>
      </c>
      <c r="E369" s="2" t="s">
        <v>1378</v>
      </c>
    </row>
    <row r="370" spans="3:5">
      <c r="C370" s="3" t="s">
        <v>760</v>
      </c>
      <c r="D370" s="2" t="s">
        <v>761</v>
      </c>
      <c r="E370" s="2" t="s">
        <v>1379</v>
      </c>
    </row>
    <row r="371" spans="3:5">
      <c r="C371" s="3" t="s">
        <v>762</v>
      </c>
      <c r="D371" s="2" t="s">
        <v>763</v>
      </c>
      <c r="E371" s="2" t="s">
        <v>1380</v>
      </c>
    </row>
    <row r="372" spans="3:5">
      <c r="C372" s="3" t="s">
        <v>764</v>
      </c>
      <c r="D372" s="2" t="s">
        <v>765</v>
      </c>
      <c r="E372" s="2" t="s">
        <v>1381</v>
      </c>
    </row>
    <row r="373" spans="3:5">
      <c r="C373" s="3" t="s">
        <v>766</v>
      </c>
      <c r="D373" s="2" t="s">
        <v>767</v>
      </c>
      <c r="E373" s="2" t="s">
        <v>1382</v>
      </c>
    </row>
    <row r="374" spans="3:5">
      <c r="C374" s="3" t="s">
        <v>768</v>
      </c>
      <c r="D374" s="2" t="s">
        <v>769</v>
      </c>
      <c r="E374" s="2" t="s">
        <v>1383</v>
      </c>
    </row>
    <row r="375" spans="3:5">
      <c r="C375" s="3" t="s">
        <v>770</v>
      </c>
      <c r="D375" s="2" t="s">
        <v>771</v>
      </c>
      <c r="E375" s="2" t="s">
        <v>1384</v>
      </c>
    </row>
    <row r="376" spans="3:5">
      <c r="C376" s="3" t="s">
        <v>772</v>
      </c>
      <c r="D376" s="2" t="s">
        <v>773</v>
      </c>
      <c r="E376" s="2" t="s">
        <v>1385</v>
      </c>
    </row>
    <row r="377" spans="3:5">
      <c r="C377" s="3" t="s">
        <v>774</v>
      </c>
      <c r="D377" s="2" t="s">
        <v>775</v>
      </c>
      <c r="E377" s="2" t="s">
        <v>1386</v>
      </c>
    </row>
    <row r="378" spans="3:5">
      <c r="C378" s="3" t="s">
        <v>776</v>
      </c>
      <c r="D378" s="2" t="s">
        <v>777</v>
      </c>
      <c r="E378" s="2" t="s">
        <v>1387</v>
      </c>
    </row>
    <row r="379" spans="3:5">
      <c r="C379" s="3" t="s">
        <v>778</v>
      </c>
      <c r="D379" s="2" t="s">
        <v>779</v>
      </c>
      <c r="E379" s="2" t="s">
        <v>1388</v>
      </c>
    </row>
    <row r="380" spans="3:5">
      <c r="C380" s="3" t="s">
        <v>780</v>
      </c>
      <c r="D380" s="2" t="s">
        <v>781</v>
      </c>
      <c r="E380" s="2" t="s">
        <v>1389</v>
      </c>
    </row>
    <row r="381" spans="3:5">
      <c r="C381" s="3" t="s">
        <v>782</v>
      </c>
      <c r="D381" s="2" t="s">
        <v>783</v>
      </c>
      <c r="E381" s="2" t="s">
        <v>1390</v>
      </c>
    </row>
    <row r="382" spans="3:5">
      <c r="C382" s="3" t="s">
        <v>784</v>
      </c>
      <c r="D382" s="2" t="s">
        <v>785</v>
      </c>
      <c r="E382" s="2" t="s">
        <v>1391</v>
      </c>
    </row>
    <row r="383" spans="3:5">
      <c r="C383" s="3" t="s">
        <v>786</v>
      </c>
      <c r="D383" s="2" t="s">
        <v>787</v>
      </c>
      <c r="E383" s="2" t="s">
        <v>1392</v>
      </c>
    </row>
    <row r="384" spans="3:5">
      <c r="C384" s="3" t="s">
        <v>788</v>
      </c>
      <c r="D384" s="2" t="s">
        <v>789</v>
      </c>
      <c r="E384" s="2" t="s">
        <v>1393</v>
      </c>
    </row>
    <row r="385" spans="3:5">
      <c r="C385" s="3" t="s">
        <v>790</v>
      </c>
      <c r="D385" s="2" t="s">
        <v>791</v>
      </c>
      <c r="E385" s="2" t="s">
        <v>1394</v>
      </c>
    </row>
    <row r="386" spans="3:5">
      <c r="C386" s="3" t="s">
        <v>792</v>
      </c>
      <c r="D386" s="2" t="s">
        <v>793</v>
      </c>
      <c r="E386" s="2" t="s">
        <v>1395</v>
      </c>
    </row>
    <row r="387" spans="3:5">
      <c r="C387" s="3" t="s">
        <v>794</v>
      </c>
      <c r="D387" s="2" t="s">
        <v>795</v>
      </c>
      <c r="E387" s="2" t="s">
        <v>1396</v>
      </c>
    </row>
    <row r="388" spans="3:5">
      <c r="C388" s="3" t="s">
        <v>796</v>
      </c>
      <c r="D388" s="2" t="s">
        <v>797</v>
      </c>
      <c r="E388" s="2" t="s">
        <v>1397</v>
      </c>
    </row>
    <row r="389" spans="3:5">
      <c r="C389" s="3" t="s">
        <v>798</v>
      </c>
      <c r="D389" s="2" t="s">
        <v>799</v>
      </c>
      <c r="E389" s="2" t="s">
        <v>1398</v>
      </c>
    </row>
    <row r="390" spans="3:5">
      <c r="C390" s="3" t="s">
        <v>800</v>
      </c>
      <c r="D390" s="2" t="s">
        <v>801</v>
      </c>
      <c r="E390" s="2" t="s">
        <v>1399</v>
      </c>
    </row>
    <row r="391" spans="3:5">
      <c r="C391" s="3" t="s">
        <v>802</v>
      </c>
      <c r="D391" s="2" t="s">
        <v>803</v>
      </c>
      <c r="E391" s="2" t="s">
        <v>1400</v>
      </c>
    </row>
    <row r="392" spans="3:5">
      <c r="C392" s="3" t="s">
        <v>804</v>
      </c>
      <c r="D392" s="2" t="s">
        <v>805</v>
      </c>
      <c r="E392" s="2" t="s">
        <v>1401</v>
      </c>
    </row>
    <row r="393" spans="3:5">
      <c r="C393" s="3" t="s">
        <v>806</v>
      </c>
      <c r="D393" s="2" t="s">
        <v>807</v>
      </c>
      <c r="E393" s="2" t="s">
        <v>1402</v>
      </c>
    </row>
    <row r="394" spans="3:5">
      <c r="C394" s="3" t="s">
        <v>808</v>
      </c>
      <c r="D394" s="2" t="s">
        <v>809</v>
      </c>
      <c r="E394" s="2" t="s">
        <v>1403</v>
      </c>
    </row>
    <row r="395" spans="3:5">
      <c r="C395" s="3" t="s">
        <v>810</v>
      </c>
      <c r="D395" s="2" t="s">
        <v>811</v>
      </c>
      <c r="E395" s="2" t="s">
        <v>1404</v>
      </c>
    </row>
    <row r="396" spans="3:5">
      <c r="C396" s="3" t="s">
        <v>812</v>
      </c>
      <c r="D396" s="2" t="s">
        <v>813</v>
      </c>
      <c r="E396" s="2" t="s">
        <v>1405</v>
      </c>
    </row>
    <row r="397" spans="3:5">
      <c r="C397" s="3" t="s">
        <v>814</v>
      </c>
      <c r="D397" s="2" t="s">
        <v>815</v>
      </c>
      <c r="E397" s="2" t="s">
        <v>1406</v>
      </c>
    </row>
    <row r="398" spans="3:5">
      <c r="C398" s="3" t="s">
        <v>816</v>
      </c>
      <c r="D398" s="2" t="s">
        <v>817</v>
      </c>
      <c r="E398" s="2" t="s">
        <v>1407</v>
      </c>
    </row>
    <row r="399" spans="3:5">
      <c r="C399" s="3" t="s">
        <v>818</v>
      </c>
      <c r="D399" s="2" t="s">
        <v>819</v>
      </c>
      <c r="E399" s="2" t="s">
        <v>1408</v>
      </c>
    </row>
    <row r="400" spans="3:5">
      <c r="C400" s="3" t="s">
        <v>820</v>
      </c>
      <c r="D400" s="2" t="s">
        <v>821</v>
      </c>
      <c r="E400" s="2" t="s">
        <v>1409</v>
      </c>
    </row>
    <row r="401" spans="3:5">
      <c r="C401" s="3" t="s">
        <v>822</v>
      </c>
      <c r="D401" s="2" t="s">
        <v>823</v>
      </c>
      <c r="E401" s="2" t="s">
        <v>1410</v>
      </c>
    </row>
    <row r="402" spans="3:5">
      <c r="C402" s="3" t="s">
        <v>824</v>
      </c>
      <c r="D402" s="2" t="s">
        <v>825</v>
      </c>
      <c r="E402" s="2" t="s">
        <v>1411</v>
      </c>
    </row>
    <row r="403" spans="3:5">
      <c r="C403" s="3" t="s">
        <v>826</v>
      </c>
      <c r="D403" s="2" t="s">
        <v>827</v>
      </c>
      <c r="E403" s="2" t="s">
        <v>1412</v>
      </c>
    </row>
    <row r="404" spans="3:5">
      <c r="C404" s="3" t="s">
        <v>828</v>
      </c>
      <c r="D404" s="2" t="s">
        <v>829</v>
      </c>
      <c r="E404" s="2" t="s">
        <v>1413</v>
      </c>
    </row>
    <row r="405" spans="3:5">
      <c r="C405" s="3" t="s">
        <v>830</v>
      </c>
      <c r="D405" s="2" t="s">
        <v>831</v>
      </c>
      <c r="E405" s="2" t="s">
        <v>1414</v>
      </c>
    </row>
    <row r="406" spans="3:5">
      <c r="C406" s="3" t="s">
        <v>832</v>
      </c>
      <c r="D406" s="2" t="s">
        <v>833</v>
      </c>
      <c r="E406" s="2" t="s">
        <v>1415</v>
      </c>
    </row>
    <row r="407" spans="3:5">
      <c r="C407" s="3" t="s">
        <v>834</v>
      </c>
      <c r="D407" s="2" t="s">
        <v>835</v>
      </c>
      <c r="E407" s="2" t="s">
        <v>1416</v>
      </c>
    </row>
    <row r="408" spans="3:5">
      <c r="C408" s="3" t="s">
        <v>836</v>
      </c>
      <c r="D408" s="2" t="s">
        <v>837</v>
      </c>
      <c r="E408" s="2" t="s">
        <v>1417</v>
      </c>
    </row>
    <row r="409" spans="3:5">
      <c r="C409" s="3" t="s">
        <v>838</v>
      </c>
      <c r="D409" s="2" t="s">
        <v>839</v>
      </c>
      <c r="E409" s="2" t="s">
        <v>1418</v>
      </c>
    </row>
    <row r="410" spans="3:5">
      <c r="C410" s="3" t="s">
        <v>840</v>
      </c>
      <c r="D410" s="2" t="s">
        <v>841</v>
      </c>
      <c r="E410" s="2" t="s">
        <v>1419</v>
      </c>
    </row>
    <row r="411" spans="3:5">
      <c r="C411" s="3" t="s">
        <v>842</v>
      </c>
      <c r="D411" s="2" t="s">
        <v>843</v>
      </c>
      <c r="E411" s="2" t="s">
        <v>1420</v>
      </c>
    </row>
    <row r="412" spans="3:5">
      <c r="C412" s="3" t="s">
        <v>844</v>
      </c>
      <c r="D412" s="2" t="s">
        <v>845</v>
      </c>
      <c r="E412" s="2" t="s">
        <v>1421</v>
      </c>
    </row>
    <row r="413" spans="3:5">
      <c r="C413" s="3" t="s">
        <v>846</v>
      </c>
      <c r="D413" s="2" t="s">
        <v>847</v>
      </c>
      <c r="E413" s="2" t="s">
        <v>1422</v>
      </c>
    </row>
    <row r="414" spans="3:5">
      <c r="C414" s="3" t="s">
        <v>848</v>
      </c>
      <c r="D414" s="2" t="s">
        <v>849</v>
      </c>
      <c r="E414" s="2" t="s">
        <v>1423</v>
      </c>
    </row>
    <row r="415" spans="3:5">
      <c r="C415" s="3" t="s">
        <v>850</v>
      </c>
      <c r="D415" s="2" t="s">
        <v>851</v>
      </c>
      <c r="E415" s="2" t="s">
        <v>1424</v>
      </c>
    </row>
    <row r="416" spans="3:5">
      <c r="C416" s="3" t="s">
        <v>852</v>
      </c>
      <c r="D416" s="2" t="s">
        <v>853</v>
      </c>
      <c r="E416" s="2" t="s">
        <v>1425</v>
      </c>
    </row>
    <row r="417" spans="3:5">
      <c r="C417" s="3" t="s">
        <v>854</v>
      </c>
      <c r="D417" s="2" t="s">
        <v>855</v>
      </c>
      <c r="E417" s="2" t="s">
        <v>1426</v>
      </c>
    </row>
    <row r="418" spans="3:5">
      <c r="C418" s="3" t="s">
        <v>856</v>
      </c>
      <c r="D418" s="2" t="s">
        <v>857</v>
      </c>
      <c r="E418" s="2" t="s">
        <v>1427</v>
      </c>
    </row>
    <row r="419" spans="3:5">
      <c r="C419" s="3" t="s">
        <v>858</v>
      </c>
      <c r="D419" s="2" t="s">
        <v>859</v>
      </c>
      <c r="E419" s="2" t="s">
        <v>1428</v>
      </c>
    </row>
    <row r="420" spans="3:5">
      <c r="C420" s="3" t="s">
        <v>860</v>
      </c>
      <c r="D420" s="2" t="s">
        <v>861</v>
      </c>
      <c r="E420" s="2" t="s">
        <v>1429</v>
      </c>
    </row>
    <row r="421" spans="3:5">
      <c r="C421" s="3" t="s">
        <v>862</v>
      </c>
      <c r="D421" s="2" t="s">
        <v>863</v>
      </c>
      <c r="E421" s="2" t="s">
        <v>1430</v>
      </c>
    </row>
    <row r="422" spans="3:5">
      <c r="C422" s="3" t="s">
        <v>864</v>
      </c>
      <c r="D422" s="2" t="s">
        <v>865</v>
      </c>
      <c r="E422" s="2" t="s">
        <v>1431</v>
      </c>
    </row>
    <row r="423" spans="3:5">
      <c r="C423" s="3" t="s">
        <v>866</v>
      </c>
      <c r="D423" s="2" t="s">
        <v>867</v>
      </c>
      <c r="E423" s="2" t="s">
        <v>1432</v>
      </c>
    </row>
    <row r="424" spans="3:5">
      <c r="C424" s="3" t="s">
        <v>868</v>
      </c>
      <c r="D424" s="2" t="s">
        <v>869</v>
      </c>
      <c r="E424" s="2" t="s">
        <v>1433</v>
      </c>
    </row>
    <row r="425" spans="3:5">
      <c r="C425" s="3" t="s">
        <v>870</v>
      </c>
      <c r="D425" s="2" t="s">
        <v>871</v>
      </c>
      <c r="E425" s="2" t="s">
        <v>1434</v>
      </c>
    </row>
    <row r="426" spans="3:5">
      <c r="C426" s="3" t="s">
        <v>872</v>
      </c>
      <c r="D426" s="2" t="s">
        <v>873</v>
      </c>
      <c r="E426" s="2" t="s">
        <v>1435</v>
      </c>
    </row>
    <row r="427" spans="3:5">
      <c r="C427" s="3" t="s">
        <v>874</v>
      </c>
      <c r="D427" s="2" t="s">
        <v>875</v>
      </c>
      <c r="E427" s="2" t="s">
        <v>1436</v>
      </c>
    </row>
    <row r="428" spans="3:5">
      <c r="C428" s="3" t="s">
        <v>876</v>
      </c>
      <c r="D428" s="2" t="s">
        <v>877</v>
      </c>
      <c r="E428" s="2" t="s">
        <v>1437</v>
      </c>
    </row>
    <row r="429" spans="3:5">
      <c r="C429" s="3" t="s">
        <v>878</v>
      </c>
      <c r="D429" s="2" t="s">
        <v>879</v>
      </c>
      <c r="E429" s="2" t="s">
        <v>1438</v>
      </c>
    </row>
    <row r="430" spans="3:5">
      <c r="C430" s="3" t="s">
        <v>880</v>
      </c>
      <c r="D430" s="2" t="s">
        <v>881</v>
      </c>
      <c r="E430" s="2" t="s">
        <v>1439</v>
      </c>
    </row>
    <row r="431" spans="3:5">
      <c r="C431" s="3" t="s">
        <v>882</v>
      </c>
      <c r="D431" s="2" t="s">
        <v>883</v>
      </c>
      <c r="E431" s="2" t="s">
        <v>1440</v>
      </c>
    </row>
    <row r="432" spans="3:5">
      <c r="C432" s="3" t="s">
        <v>884</v>
      </c>
      <c r="D432" s="2" t="s">
        <v>885</v>
      </c>
      <c r="E432" s="2" t="s">
        <v>1441</v>
      </c>
    </row>
    <row r="433" spans="3:5">
      <c r="C433" s="3" t="s">
        <v>886</v>
      </c>
      <c r="D433" s="2" t="s">
        <v>887</v>
      </c>
      <c r="E433" s="2" t="s">
        <v>1442</v>
      </c>
    </row>
    <row r="434" spans="3:5">
      <c r="C434" s="3" t="s">
        <v>888</v>
      </c>
      <c r="D434" s="2" t="s">
        <v>889</v>
      </c>
      <c r="E434" s="2" t="s">
        <v>1443</v>
      </c>
    </row>
    <row r="435" spans="3:5">
      <c r="C435" s="3" t="s">
        <v>890</v>
      </c>
      <c r="D435" s="2" t="s">
        <v>891</v>
      </c>
      <c r="E435" s="2" t="s">
        <v>1444</v>
      </c>
    </row>
    <row r="436" spans="3:5">
      <c r="C436" s="3" t="s">
        <v>892</v>
      </c>
      <c r="D436" s="2" t="s">
        <v>893</v>
      </c>
      <c r="E436" s="2" t="s">
        <v>1445</v>
      </c>
    </row>
    <row r="437" spans="3:5">
      <c r="C437" s="3" t="s">
        <v>894</v>
      </c>
      <c r="D437" s="2" t="s">
        <v>895</v>
      </c>
      <c r="E437" s="2" t="s">
        <v>1446</v>
      </c>
    </row>
    <row r="438" spans="3:5">
      <c r="C438" s="3" t="s">
        <v>896</v>
      </c>
      <c r="D438" s="2" t="s">
        <v>897</v>
      </c>
      <c r="E438" s="2" t="s">
        <v>1447</v>
      </c>
    </row>
    <row r="439" spans="3:5">
      <c r="C439" s="3" t="s">
        <v>898</v>
      </c>
      <c r="D439" s="2" t="s">
        <v>899</v>
      </c>
      <c r="E439" s="2" t="s">
        <v>1448</v>
      </c>
    </row>
    <row r="440" spans="3:5">
      <c r="C440" s="3" t="s">
        <v>900</v>
      </c>
      <c r="D440" s="2" t="s">
        <v>901</v>
      </c>
      <c r="E440" s="2" t="s">
        <v>1449</v>
      </c>
    </row>
    <row r="441" spans="3:5">
      <c r="C441" s="3" t="s">
        <v>902</v>
      </c>
      <c r="D441" s="2" t="s">
        <v>903</v>
      </c>
      <c r="E441" s="2" t="s">
        <v>1450</v>
      </c>
    </row>
    <row r="442" spans="3:5">
      <c r="C442" s="3" t="s">
        <v>904</v>
      </c>
      <c r="D442" s="2" t="s">
        <v>905</v>
      </c>
      <c r="E442" s="2" t="s">
        <v>1451</v>
      </c>
    </row>
    <row r="443" spans="3:5">
      <c r="C443" s="3" t="s">
        <v>906</v>
      </c>
      <c r="D443" s="2" t="s">
        <v>907</v>
      </c>
      <c r="E443" s="2" t="s">
        <v>1452</v>
      </c>
    </row>
    <row r="444" spans="3:5">
      <c r="C444" s="3" t="s">
        <v>908</v>
      </c>
      <c r="D444" s="2" t="s">
        <v>909</v>
      </c>
      <c r="E444" s="2" t="s">
        <v>1453</v>
      </c>
    </row>
    <row r="445" spans="3:5">
      <c r="C445" s="3" t="s">
        <v>910</v>
      </c>
      <c r="D445" s="2" t="s">
        <v>911</v>
      </c>
      <c r="E445" s="2" t="s">
        <v>1454</v>
      </c>
    </row>
    <row r="446" spans="3:5">
      <c r="C446" s="3" t="s">
        <v>912</v>
      </c>
      <c r="D446" s="2" t="s">
        <v>913</v>
      </c>
      <c r="E446" s="2" t="s">
        <v>1455</v>
      </c>
    </row>
    <row r="447" spans="3:5">
      <c r="C447" s="3" t="s">
        <v>914</v>
      </c>
      <c r="D447" s="2" t="s">
        <v>915</v>
      </c>
      <c r="E447" s="2" t="s">
        <v>1456</v>
      </c>
    </row>
    <row r="448" spans="3:5">
      <c r="C448" s="3" t="s">
        <v>916</v>
      </c>
      <c r="D448" s="2" t="s">
        <v>917</v>
      </c>
      <c r="E448" s="2" t="s">
        <v>1457</v>
      </c>
    </row>
    <row r="449" spans="3:5">
      <c r="C449" s="3" t="s">
        <v>918</v>
      </c>
      <c r="D449" s="2" t="s">
        <v>919</v>
      </c>
      <c r="E449" s="2" t="s">
        <v>1458</v>
      </c>
    </row>
    <row r="450" spans="3:5">
      <c r="C450" s="3" t="s">
        <v>920</v>
      </c>
      <c r="D450" s="2" t="s">
        <v>921</v>
      </c>
      <c r="E450" s="2" t="s">
        <v>1459</v>
      </c>
    </row>
    <row r="451" spans="3:5">
      <c r="C451" s="3" t="s">
        <v>922</v>
      </c>
      <c r="D451" s="2" t="s">
        <v>923</v>
      </c>
      <c r="E451" s="2" t="s">
        <v>1460</v>
      </c>
    </row>
    <row r="452" spans="3:5">
      <c r="C452" s="3" t="s">
        <v>924</v>
      </c>
      <c r="D452" s="2" t="s">
        <v>925</v>
      </c>
      <c r="E452" s="2" t="s">
        <v>1461</v>
      </c>
    </row>
    <row r="453" spans="3:5">
      <c r="C453" s="3" t="s">
        <v>926</v>
      </c>
      <c r="D453" s="2" t="s">
        <v>927</v>
      </c>
      <c r="E453" s="2" t="s">
        <v>1462</v>
      </c>
    </row>
    <row r="454" spans="3:5">
      <c r="C454" s="3" t="s">
        <v>928</v>
      </c>
      <c r="D454" s="2" t="s">
        <v>929</v>
      </c>
      <c r="E454" s="2" t="s">
        <v>1463</v>
      </c>
    </row>
    <row r="455" spans="3:5">
      <c r="C455" s="3" t="s">
        <v>930</v>
      </c>
      <c r="D455" s="2" t="s">
        <v>931</v>
      </c>
      <c r="E455" s="2" t="s">
        <v>1464</v>
      </c>
    </row>
    <row r="456" spans="3:5">
      <c r="C456" s="3" t="s">
        <v>932</v>
      </c>
      <c r="D456" s="2" t="s">
        <v>933</v>
      </c>
      <c r="E456" s="2" t="s">
        <v>1465</v>
      </c>
    </row>
    <row r="457" spans="3:5">
      <c r="C457" s="3" t="s">
        <v>934</v>
      </c>
      <c r="D457" s="2" t="s">
        <v>935</v>
      </c>
      <c r="E457" s="2" t="s">
        <v>1466</v>
      </c>
    </row>
    <row r="458" spans="3:5">
      <c r="C458" s="3" t="s">
        <v>936</v>
      </c>
      <c r="D458" s="2" t="s">
        <v>937</v>
      </c>
      <c r="E458" s="2" t="s">
        <v>1467</v>
      </c>
    </row>
    <row r="459" spans="3:5">
      <c r="C459" s="3" t="s">
        <v>938</v>
      </c>
      <c r="D459" s="2" t="s">
        <v>939</v>
      </c>
      <c r="E459" s="2" t="s">
        <v>1468</v>
      </c>
    </row>
    <row r="460" spans="3:5">
      <c r="C460" s="3" t="s">
        <v>940</v>
      </c>
      <c r="D460" s="2" t="s">
        <v>941</v>
      </c>
      <c r="E460" s="2" t="s">
        <v>1469</v>
      </c>
    </row>
    <row r="461" spans="3:5">
      <c r="C461" s="3" t="s">
        <v>942</v>
      </c>
      <c r="D461" s="2" t="s">
        <v>943</v>
      </c>
      <c r="E461" s="2" t="s">
        <v>1470</v>
      </c>
    </row>
    <row r="462" spans="3:5">
      <c r="C462" s="3" t="s">
        <v>944</v>
      </c>
      <c r="D462" s="2" t="s">
        <v>945</v>
      </c>
      <c r="E462" s="2" t="s">
        <v>1471</v>
      </c>
    </row>
    <row r="463" spans="3:5">
      <c r="C463" s="3" t="s">
        <v>946</v>
      </c>
      <c r="D463" s="2" t="s">
        <v>947</v>
      </c>
      <c r="E463" s="2" t="s">
        <v>1472</v>
      </c>
    </row>
    <row r="464" spans="3:5">
      <c r="C464" s="3" t="s">
        <v>948</v>
      </c>
      <c r="D464" s="2" t="s">
        <v>949</v>
      </c>
      <c r="E464" s="2" t="s">
        <v>1473</v>
      </c>
    </row>
    <row r="465" spans="3:5">
      <c r="C465" s="3" t="s">
        <v>950</v>
      </c>
      <c r="D465" s="2" t="s">
        <v>951</v>
      </c>
      <c r="E465" s="2" t="s">
        <v>1474</v>
      </c>
    </row>
    <row r="466" spans="3:5">
      <c r="C466" s="3" t="s">
        <v>952</v>
      </c>
      <c r="D466" s="2" t="s">
        <v>953</v>
      </c>
      <c r="E466" s="2" t="s">
        <v>1475</v>
      </c>
    </row>
    <row r="467" spans="3:5">
      <c r="C467" s="3" t="s">
        <v>954</v>
      </c>
      <c r="D467" s="2" t="s">
        <v>955</v>
      </c>
      <c r="E467" s="2" t="s">
        <v>1476</v>
      </c>
    </row>
    <row r="468" spans="3:5">
      <c r="C468" s="3" t="s">
        <v>956</v>
      </c>
      <c r="D468" s="2" t="s">
        <v>957</v>
      </c>
      <c r="E468" s="2" t="s">
        <v>1477</v>
      </c>
    </row>
    <row r="469" spans="3:5">
      <c r="C469" s="3" t="s">
        <v>958</v>
      </c>
      <c r="D469" s="2" t="s">
        <v>959</v>
      </c>
      <c r="E469" s="2" t="s">
        <v>1478</v>
      </c>
    </row>
    <row r="470" spans="3:5">
      <c r="C470" s="3" t="s">
        <v>960</v>
      </c>
      <c r="D470" s="2" t="s">
        <v>961</v>
      </c>
      <c r="E470" s="2" t="s">
        <v>1479</v>
      </c>
    </row>
    <row r="471" spans="3:5">
      <c r="C471" s="3" t="s">
        <v>962</v>
      </c>
      <c r="D471" s="2" t="s">
        <v>963</v>
      </c>
      <c r="E471" s="2" t="s">
        <v>1480</v>
      </c>
    </row>
    <row r="472" spans="3:5">
      <c r="C472" s="3" t="s">
        <v>964</v>
      </c>
      <c r="D472" s="2" t="s">
        <v>965</v>
      </c>
      <c r="E472" s="2" t="s">
        <v>1481</v>
      </c>
    </row>
    <row r="473" spans="3:5">
      <c r="C473" s="3" t="s">
        <v>966</v>
      </c>
      <c r="D473" s="2" t="s">
        <v>967</v>
      </c>
      <c r="E473" s="2" t="s">
        <v>1482</v>
      </c>
    </row>
    <row r="474" spans="3:5">
      <c r="C474" s="3" t="s">
        <v>968</v>
      </c>
      <c r="D474" s="2" t="s">
        <v>969</v>
      </c>
      <c r="E474" s="2" t="s">
        <v>1483</v>
      </c>
    </row>
    <row r="475" spans="3:5">
      <c r="C475" s="3" t="s">
        <v>970</v>
      </c>
      <c r="D475" s="2" t="s">
        <v>971</v>
      </c>
      <c r="E475" s="2" t="s">
        <v>1484</v>
      </c>
    </row>
    <row r="476" spans="3:5">
      <c r="C476" s="3" t="s">
        <v>972</v>
      </c>
      <c r="D476" s="2" t="s">
        <v>973</v>
      </c>
      <c r="E476" s="2" t="s">
        <v>1485</v>
      </c>
    </row>
    <row r="477" spans="3:5">
      <c r="C477" s="3" t="s">
        <v>974</v>
      </c>
      <c r="D477" s="2" t="s">
        <v>975</v>
      </c>
      <c r="E477" s="2" t="s">
        <v>1486</v>
      </c>
    </row>
    <row r="478" spans="3:5">
      <c r="C478" s="3" t="s">
        <v>976</v>
      </c>
      <c r="D478" s="2" t="s">
        <v>977</v>
      </c>
      <c r="E478" s="2" t="s">
        <v>1487</v>
      </c>
    </row>
    <row r="479" spans="3:5">
      <c r="C479" s="3" t="s">
        <v>978</v>
      </c>
      <c r="D479" s="2" t="s">
        <v>979</v>
      </c>
      <c r="E479" s="2" t="s">
        <v>1488</v>
      </c>
    </row>
    <row r="480" spans="3:5">
      <c r="C480" s="3" t="s">
        <v>980</v>
      </c>
      <c r="D480" s="2" t="s">
        <v>981</v>
      </c>
      <c r="E480" s="2" t="s">
        <v>1489</v>
      </c>
    </row>
    <row r="481" spans="3:5">
      <c r="C481" s="3" t="s">
        <v>982</v>
      </c>
      <c r="D481" s="2" t="s">
        <v>983</v>
      </c>
      <c r="E481" s="2" t="s">
        <v>1490</v>
      </c>
    </row>
    <row r="482" spans="3:5">
      <c r="C482" s="3" t="s">
        <v>984</v>
      </c>
      <c r="D482" s="2" t="s">
        <v>985</v>
      </c>
      <c r="E482" s="2" t="s">
        <v>1491</v>
      </c>
    </row>
    <row r="483" spans="3:5">
      <c r="C483" s="3" t="s">
        <v>986</v>
      </c>
      <c r="D483" s="2" t="s">
        <v>987</v>
      </c>
      <c r="E483" s="2" t="s">
        <v>1492</v>
      </c>
    </row>
    <row r="484" spans="3:5">
      <c r="C484" s="3" t="s">
        <v>988</v>
      </c>
      <c r="D484" s="2" t="s">
        <v>989</v>
      </c>
      <c r="E484" s="2" t="s">
        <v>1493</v>
      </c>
    </row>
    <row r="485" spans="3:5">
      <c r="C485" s="3" t="s">
        <v>990</v>
      </c>
      <c r="D485" s="2" t="s">
        <v>991</v>
      </c>
      <c r="E485" s="2" t="s">
        <v>1494</v>
      </c>
    </row>
    <row r="486" spans="3:5">
      <c r="C486" s="3" t="s">
        <v>992</v>
      </c>
      <c r="D486" s="2" t="s">
        <v>993</v>
      </c>
      <c r="E486" s="2" t="s">
        <v>1495</v>
      </c>
    </row>
    <row r="487" spans="3:5">
      <c r="C487" s="3" t="s">
        <v>994</v>
      </c>
      <c r="D487" s="2" t="s">
        <v>995</v>
      </c>
      <c r="E487" s="2" t="s">
        <v>1496</v>
      </c>
    </row>
    <row r="488" spans="3:5">
      <c r="C488" s="3" t="s">
        <v>996</v>
      </c>
      <c r="D488" s="2" t="s">
        <v>997</v>
      </c>
      <c r="E488" s="2" t="s">
        <v>1497</v>
      </c>
    </row>
    <row r="489" spans="3:5">
      <c r="C489" s="3" t="s">
        <v>998</v>
      </c>
      <c r="D489" s="2" t="s">
        <v>999</v>
      </c>
      <c r="E489" s="2" t="s">
        <v>1498</v>
      </c>
    </row>
    <row r="490" spans="3:5">
      <c r="C490" s="3" t="s">
        <v>1000</v>
      </c>
      <c r="D490" s="2" t="s">
        <v>1001</v>
      </c>
      <c r="E490" s="2" t="s">
        <v>1499</v>
      </c>
    </row>
    <row r="491" spans="3:5">
      <c r="C491" s="3" t="s">
        <v>1002</v>
      </c>
      <c r="D491" s="2" t="s">
        <v>1003</v>
      </c>
      <c r="E491" s="2" t="s">
        <v>1500</v>
      </c>
    </row>
    <row r="492" spans="3:5">
      <c r="C492" s="3" t="s">
        <v>1004</v>
      </c>
      <c r="D492" s="2" t="s">
        <v>1005</v>
      </c>
      <c r="E492" s="2" t="s">
        <v>1501</v>
      </c>
    </row>
    <row r="493" spans="3:5">
      <c r="C493" s="3" t="s">
        <v>1006</v>
      </c>
      <c r="D493" s="2" t="s">
        <v>1007</v>
      </c>
      <c r="E493" s="2" t="s">
        <v>1502</v>
      </c>
    </row>
    <row r="494" spans="3:5">
      <c r="C494" s="3" t="s">
        <v>1008</v>
      </c>
      <c r="D494" s="2" t="s">
        <v>1009</v>
      </c>
      <c r="E494" s="2" t="s">
        <v>1503</v>
      </c>
    </row>
    <row r="495" spans="3:5">
      <c r="C495" s="3" t="s">
        <v>1010</v>
      </c>
      <c r="D495" s="2" t="s">
        <v>1011</v>
      </c>
      <c r="E495" s="2" t="s">
        <v>1504</v>
      </c>
    </row>
    <row r="496" spans="3:5">
      <c r="C496" s="3" t="s">
        <v>1012</v>
      </c>
      <c r="D496" s="2" t="s">
        <v>1013</v>
      </c>
      <c r="E496" s="2" t="s">
        <v>1505</v>
      </c>
    </row>
    <row r="497" spans="3:5">
      <c r="C497" s="3" t="s">
        <v>1014</v>
      </c>
      <c r="D497" s="2" t="s">
        <v>1015</v>
      </c>
      <c r="E497" s="2" t="s">
        <v>1506</v>
      </c>
    </row>
    <row r="498" spans="3:5">
      <c r="C498" s="3" t="s">
        <v>1016</v>
      </c>
      <c r="D498" s="2" t="s">
        <v>1017</v>
      </c>
      <c r="E498" s="2" t="s">
        <v>1507</v>
      </c>
    </row>
    <row r="499" spans="3:5">
      <c r="C499" s="3" t="s">
        <v>1018</v>
      </c>
      <c r="D499" s="2" t="s">
        <v>1019</v>
      </c>
      <c r="E499" s="2" t="s">
        <v>1508</v>
      </c>
    </row>
    <row r="500" spans="3:5">
      <c r="C500" s="3" t="s">
        <v>1020</v>
      </c>
      <c r="D500" s="2" t="s">
        <v>1021</v>
      </c>
      <c r="E500" s="2" t="s">
        <v>1509</v>
      </c>
    </row>
    <row r="501" spans="3:5">
      <c r="C501" s="3" t="s">
        <v>1022</v>
      </c>
      <c r="D501" s="2" t="s">
        <v>1023</v>
      </c>
      <c r="E501" s="2" t="s">
        <v>1510</v>
      </c>
    </row>
    <row r="502" spans="3:5">
      <c r="C502" s="3" t="s">
        <v>1024</v>
      </c>
      <c r="D502" s="2" t="s">
        <v>1025</v>
      </c>
      <c r="E502" s="2" t="s">
        <v>1511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62dea018-af83-4924-8c86-8be513de504a" xsi:nil="true"/>
    <Orden xmlns="62dea018-af83-4924-8c86-8be513de504a">8</Orden>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543B282771E84F9E222200285FEE63" ma:contentTypeVersion="2" ma:contentTypeDescription="Crear nuevo documento." ma:contentTypeScope="" ma:versionID="6e5b3783cabc719ed55a8a7dba7d20ec">
  <xsd:schema xmlns:xsd="http://www.w3.org/2001/XMLSchema" xmlns:xs="http://www.w3.org/2001/XMLSchema" xmlns:p="http://schemas.microsoft.com/office/2006/metadata/properties" xmlns:ns2="62dea018-af83-4924-8c86-8be513de504a" targetNamespace="http://schemas.microsoft.com/office/2006/metadata/properties" ma:root="true" ma:fieldsID="26cd7081184532dbd2b85c243a586946" ns2:_="">
    <xsd:import namespace="62dea018-af83-4924-8c86-8be513de504a"/>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dea018-af83-4924-8c86-8be513de504a"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Orden" ma:index="9"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76699F-7A4B-4EE1-879A-FB077EE910B0}">
  <ds:schemaRef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3d7bfd69-fd31-4af0-968a-722e99b5473f"/>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93E9299-7385-417B-8E6C-AB4A5A98F7D4}"/>
</file>

<file path=customXml/itemProps3.xml><?xml version="1.0" encoding="utf-8"?>
<ds:datastoreItem xmlns:ds="http://schemas.openxmlformats.org/officeDocument/2006/customXml" ds:itemID="{B294E0A3-7248-4053-AEF9-7251A21A6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Datos proyecto</vt:lpstr>
      <vt:lpstr> Aparatos y Equipos - Hipótesis</vt:lpstr>
      <vt:lpstr>Aparatos y Equipos - Exclusivo</vt:lpstr>
      <vt:lpstr>Edificación e instalaciones - E</vt:lpstr>
      <vt:lpstr>Instalaciones renovables</vt:lpstr>
      <vt:lpstr>Activos inmateriales</vt:lpstr>
      <vt:lpstr>Colaboraciones externas</vt:lpstr>
      <vt:lpstr>Hoja resumen</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Presupuesto Línea Sostenibilidad (Subsección B.2) (versión:1.0 ; actualizado: 01/10/2025)</dc:title>
  <dc:creator/>
  <cp:lastModifiedBy/>
  <dcterms:created xsi:type="dcterms:W3CDTF">2022-04-25T08:09:47Z</dcterms:created>
  <dcterms:modified xsi:type="dcterms:W3CDTF">2025-09-29T12:43:00Z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0x010100FD543B282771E84F9E222200285FEE63</vt:lpwstr>
  </property>
</Properties>
</file>